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HCDAHMIS/Shared Documents/General/HIC &amp; PIT/HIC and PIT 2022/PIT 2022/Master Sheets/"/>
    </mc:Choice>
  </mc:AlternateContent>
  <xr:revisionPtr revIDLastSave="21101" documentId="8_{CBB3AC15-2FE4-4582-A6C1-3FE8655AF710}" xr6:coauthVersionLast="47" xr6:coauthVersionMax="47" xr10:uidLastSave="{B3D38150-1179-4AB6-A419-44160E1DF387}"/>
  <workbookProtection workbookAlgorithmName="SHA-512" workbookHashValue="+vHnv9Vb+fcF8xf2m6VtFvULrF3SFdaxNR5f3REu4xS4fb1rP/4+VfGt/+lMXfE7j6S9trLuI/YSXqRfO5Dj9Q==" workbookSaltValue="gob27ZtVuN3urp3AlJ5Lbg==" workbookSpinCount="100000" lockStructure="1"/>
  <bookViews>
    <workbookView xWindow="-8590" yWindow="3830" windowWidth="14400" windowHeight="7360" tabRatio="795" activeTab="12" xr2:uid="{00000000-000D-0000-FFFF-FFFF00000000}"/>
  </bookViews>
  <sheets>
    <sheet name="R1" sheetId="108" r:id="rId1"/>
    <sheet name="R1a" sheetId="88" r:id="rId2"/>
    <sheet name="R2" sheetId="89" r:id="rId3"/>
    <sheet name="R2a" sheetId="109" r:id="rId4"/>
    <sheet name="R3" sheetId="90" r:id="rId5"/>
    <sheet name="R4" sheetId="103" r:id="rId6"/>
    <sheet name="R5" sheetId="92" r:id="rId7"/>
    <sheet name="R6" sheetId="93" r:id="rId8"/>
    <sheet name="R7" sheetId="95" r:id="rId9"/>
    <sheet name="R8" sheetId="94" r:id="rId10"/>
    <sheet name="R9" sheetId="96" r:id="rId11"/>
    <sheet name="R10" sheetId="97" r:id="rId12"/>
    <sheet name="R11" sheetId="98" r:id="rId13"/>
    <sheet name="R12" sheetId="99" r:id="rId14"/>
    <sheet name="R13" sheetId="100" r:id="rId15"/>
    <sheet name="R14" sheetId="101" r:id="rId16"/>
    <sheet name="BOS Only " sheetId="105" r:id="rId17"/>
  </sheets>
  <externalReferences>
    <externalReference r:id="rId18"/>
  </externalReferences>
  <definedNames>
    <definedName name="_xlnm.Print_Area" localSheetId="16">'BOS Only '!$A$1:$G$224</definedName>
    <definedName name="_xlnm.Print_Area" localSheetId="0">'R1'!$A$1:$J$224</definedName>
    <definedName name="_xlnm.Print_Area" localSheetId="11">'R10'!$A$1:$J$224</definedName>
    <definedName name="_xlnm.Print_Area" localSheetId="12">'R11'!$A$1:$L$224</definedName>
    <definedName name="_xlnm.Print_Area" localSheetId="13">'R12'!$I$1:$Q$224</definedName>
    <definedName name="_xlnm.Print_Area" localSheetId="14">'R13'!$A$1:$M$224</definedName>
    <definedName name="_xlnm.Print_Area" localSheetId="15">'R14'!$A$1:$I$224</definedName>
    <definedName name="_xlnm.Print_Area" localSheetId="1">'R1a'!$A$1:$G$224</definedName>
    <definedName name="_xlnm.Print_Area" localSheetId="2">'R2'!$A$1:$J$224</definedName>
    <definedName name="_xlnm.Print_Area" localSheetId="3">'R2a'!$A$1:$G$224</definedName>
    <definedName name="_xlnm.Print_Area" localSheetId="4">'R3'!$A$1:$L$224</definedName>
    <definedName name="_xlnm.Print_Area" localSheetId="5">'R4'!$A$1:$I$224</definedName>
    <definedName name="_xlnm.Print_Area" localSheetId="6">'R5'!$A$1:$L$224</definedName>
    <definedName name="_xlnm.Print_Area" localSheetId="7">'R6'!$A$1:$K$224</definedName>
    <definedName name="_xlnm.Print_Area" localSheetId="8">'R7'!$A$1:$I$224</definedName>
    <definedName name="_xlnm.Print_Area" localSheetId="9">'R8'!$A$1:$L$224</definedName>
    <definedName name="_xlnm.Print_Area" localSheetId="10">'R9'!$A$1:$K$224</definedName>
    <definedName name="_xlnm.Print_Area">Total [1]Report!$B$1:$AD$62</definedName>
    <definedName name="_xlnm.Print_Titles" localSheetId="16">'BOS Only '!$1:$1</definedName>
    <definedName name="_xlnm.Print_Titles" localSheetId="11">'R10'!$1:$1</definedName>
    <definedName name="_xlnm.Print_Titles" localSheetId="12">'R11'!$1:$1</definedName>
    <definedName name="_xlnm.Print_Titles" localSheetId="13">'R12'!$1:$1</definedName>
    <definedName name="_xlnm.Print_Titles" localSheetId="14">'R13'!$1:$1</definedName>
    <definedName name="_xlnm.Print_Titles" localSheetId="15">'R14'!$1:$1</definedName>
    <definedName name="_xlnm.Print_Titles" localSheetId="1">'R1a'!$1:$1</definedName>
    <definedName name="_xlnm.Print_Titles" localSheetId="2">'R2'!$1:$1</definedName>
    <definedName name="_xlnm.Print_Titles" localSheetId="3">'R2a'!$1:$1</definedName>
    <definedName name="_xlnm.Print_Titles" localSheetId="4">'R3'!$1:$1</definedName>
    <definedName name="_xlnm.Print_Titles" localSheetId="5">'R4'!$1:$1</definedName>
    <definedName name="_xlnm.Print_Titles" localSheetId="6">'R5'!$1:$1</definedName>
    <definedName name="_xlnm.Print_Titles" localSheetId="7">'R6'!$1:$1</definedName>
    <definedName name="_xlnm.Print_Titles" localSheetId="8">'R7'!$1:$1</definedName>
    <definedName name="_xlnm.Print_Titles" localSheetId="9">'R8'!$1:$1</definedName>
    <definedName name="_xlnm.Print_Titles" localSheetId="10">'R9'!$1:$1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23" i="99" l="1"/>
  <c r="T223" i="99"/>
  <c r="R223" i="99"/>
  <c r="U222" i="99"/>
  <c r="T222" i="99"/>
  <c r="R222" i="99"/>
  <c r="U181" i="99"/>
  <c r="T181" i="99"/>
  <c r="S181" i="99"/>
  <c r="R181" i="99"/>
  <c r="U180" i="99"/>
  <c r="T180" i="99"/>
  <c r="S180" i="99"/>
  <c r="R180" i="99"/>
  <c r="U179" i="99"/>
  <c r="T179" i="99"/>
  <c r="S179" i="99"/>
  <c r="R179" i="99"/>
  <c r="U150" i="99"/>
  <c r="T150" i="99"/>
  <c r="S150" i="99"/>
  <c r="R150" i="99"/>
  <c r="U6" i="99"/>
  <c r="T6" i="99"/>
  <c r="S6" i="99"/>
  <c r="R6" i="99"/>
  <c r="E77" i="105"/>
  <c r="F159" i="89" l="1"/>
  <c r="F130" i="89"/>
  <c r="F46" i="89"/>
  <c r="F16" i="89"/>
  <c r="D150" i="109"/>
  <c r="H150" i="99"/>
  <c r="F31" i="97" l="1"/>
  <c r="F145" i="88" l="1"/>
  <c r="P11" i="98"/>
  <c r="P18" i="98"/>
  <c r="P22" i="98"/>
  <c r="P30" i="98"/>
  <c r="P33" i="98"/>
  <c r="P35" i="98"/>
  <c r="P41" i="98"/>
  <c r="P48" i="98"/>
  <c r="P52" i="98"/>
  <c r="P60" i="98"/>
  <c r="P62" i="98"/>
  <c r="P64" i="98"/>
  <c r="P68" i="98"/>
  <c r="P75" i="98"/>
  <c r="P79" i="98"/>
  <c r="P87" i="98"/>
  <c r="P89" i="98"/>
  <c r="P91" i="98"/>
  <c r="P96" i="98"/>
  <c r="P103" i="98"/>
  <c r="P107" i="98"/>
  <c r="P115" i="98"/>
  <c r="P118" i="98"/>
  <c r="P120" i="98"/>
  <c r="P125" i="98"/>
  <c r="P132" i="98"/>
  <c r="P136" i="98"/>
  <c r="P144" i="98"/>
  <c r="P146" i="98"/>
  <c r="P148" i="98"/>
  <c r="P154" i="98"/>
  <c r="P161" i="98"/>
  <c r="P165" i="98"/>
  <c r="P173" i="98"/>
  <c r="P175" i="98"/>
  <c r="P177" i="98"/>
  <c r="P187" i="98"/>
  <c r="P194" i="98"/>
  <c r="P198" i="98"/>
  <c r="P206" i="98"/>
  <c r="P209" i="98"/>
  <c r="P211" i="98"/>
  <c r="J37" i="92"/>
  <c r="H6" i="98"/>
  <c r="H6" i="108"/>
  <c r="B181" i="108"/>
  <c r="B37" i="90"/>
  <c r="D150" i="94" l="1"/>
  <c r="J6" i="101" l="1"/>
  <c r="F192" i="101"/>
  <c r="F159" i="101"/>
  <c r="F130" i="101"/>
  <c r="F46" i="101"/>
  <c r="F16" i="101"/>
  <c r="B192" i="105"/>
  <c r="C192" i="105"/>
  <c r="D192" i="105"/>
  <c r="E192" i="105"/>
  <c r="B159" i="105"/>
  <c r="C159" i="105"/>
  <c r="D159" i="105"/>
  <c r="E159" i="105"/>
  <c r="B130" i="105"/>
  <c r="C130" i="105"/>
  <c r="D130" i="105"/>
  <c r="E130" i="105"/>
  <c r="E101" i="105"/>
  <c r="B101" i="105"/>
  <c r="C101" i="105"/>
  <c r="E73" i="105"/>
  <c r="B73" i="105"/>
  <c r="C73" i="105"/>
  <c r="B46" i="105"/>
  <c r="C46" i="105"/>
  <c r="D46" i="105"/>
  <c r="E46" i="105"/>
  <c r="E16" i="105"/>
  <c r="C16" i="105"/>
  <c r="B16" i="105"/>
  <c r="F192" i="100"/>
  <c r="F159" i="100"/>
  <c r="F130" i="100"/>
  <c r="F101" i="100"/>
  <c r="F73" i="100"/>
  <c r="F46" i="100"/>
  <c r="F16" i="100"/>
  <c r="F192" i="99"/>
  <c r="F159" i="99"/>
  <c r="F130" i="99"/>
  <c r="F101" i="99"/>
  <c r="F73" i="99"/>
  <c r="F46" i="99"/>
  <c r="F16" i="99"/>
  <c r="F192" i="98"/>
  <c r="P192" i="98" s="1"/>
  <c r="F159" i="98"/>
  <c r="P159" i="98" s="1"/>
  <c r="F130" i="98"/>
  <c r="P130" i="98" s="1"/>
  <c r="F101" i="98"/>
  <c r="P101" i="98" s="1"/>
  <c r="F73" i="98"/>
  <c r="P73" i="98" s="1"/>
  <c r="F46" i="98"/>
  <c r="P46" i="98" s="1"/>
  <c r="F16" i="98"/>
  <c r="P16" i="98" s="1"/>
  <c r="F192" i="97"/>
  <c r="F159" i="97"/>
  <c r="F130" i="97"/>
  <c r="F101" i="97"/>
  <c r="F73" i="97"/>
  <c r="F46" i="97"/>
  <c r="F16" i="97"/>
  <c r="F192" i="96"/>
  <c r="F159" i="96"/>
  <c r="F130" i="96"/>
  <c r="F101" i="96"/>
  <c r="F73" i="96"/>
  <c r="F46" i="96"/>
  <c r="F16" i="96"/>
  <c r="F192" i="94"/>
  <c r="F159" i="94"/>
  <c r="F130" i="94"/>
  <c r="F101" i="94"/>
  <c r="F73" i="94"/>
  <c r="F46" i="94"/>
  <c r="F16" i="94"/>
  <c r="F192" i="95"/>
  <c r="F159" i="95"/>
  <c r="F130" i="95"/>
  <c r="F101" i="95"/>
  <c r="F73" i="95"/>
  <c r="F46" i="95"/>
  <c r="F16" i="95"/>
  <c r="F159" i="105" l="1"/>
  <c r="F192" i="105"/>
  <c r="F130" i="105"/>
  <c r="F16" i="105"/>
  <c r="F101" i="105"/>
  <c r="F73" i="105"/>
  <c r="F46" i="105"/>
  <c r="F192" i="93" l="1"/>
  <c r="F159" i="93"/>
  <c r="F130" i="93"/>
  <c r="F101" i="93"/>
  <c r="F73" i="93"/>
  <c r="F46" i="93"/>
  <c r="F16" i="93"/>
  <c r="F192" i="92"/>
  <c r="F159" i="92"/>
  <c r="F130" i="92"/>
  <c r="F101" i="92"/>
  <c r="F73" i="92"/>
  <c r="F46" i="92"/>
  <c r="F16" i="92"/>
  <c r="F192" i="103"/>
  <c r="F159" i="103"/>
  <c r="F130" i="103"/>
  <c r="F101" i="103"/>
  <c r="F73" i="103"/>
  <c r="F46" i="103"/>
  <c r="F16" i="103"/>
  <c r="F192" i="90"/>
  <c r="F159" i="90"/>
  <c r="F130" i="90"/>
  <c r="F101" i="90"/>
  <c r="F73" i="90"/>
  <c r="F46" i="90"/>
  <c r="F16" i="90"/>
  <c r="F192" i="109"/>
  <c r="F159" i="109"/>
  <c r="F130" i="109"/>
  <c r="F101" i="109"/>
  <c r="F73" i="109"/>
  <c r="F46" i="109"/>
  <c r="F16" i="109"/>
  <c r="F16" i="88"/>
  <c r="F46" i="88"/>
  <c r="F73" i="88"/>
  <c r="F101" i="88"/>
  <c r="F130" i="88"/>
  <c r="F159" i="88"/>
  <c r="F192" i="88"/>
  <c r="F192" i="89"/>
  <c r="F192" i="108"/>
  <c r="F159" i="108"/>
  <c r="F130" i="108"/>
  <c r="F101" i="108"/>
  <c r="F73" i="108"/>
  <c r="F46" i="108"/>
  <c r="F16" i="108"/>
  <c r="K224" i="101"/>
  <c r="J224" i="101"/>
  <c r="K223" i="101"/>
  <c r="J223" i="101"/>
  <c r="K222" i="101"/>
  <c r="J222" i="101"/>
  <c r="K220" i="101"/>
  <c r="J220" i="101"/>
  <c r="K181" i="101"/>
  <c r="J181" i="101"/>
  <c r="K180" i="101"/>
  <c r="J180" i="101"/>
  <c r="K150" i="101"/>
  <c r="J150" i="101"/>
  <c r="K37" i="101"/>
  <c r="J37" i="101"/>
  <c r="K6" i="101"/>
  <c r="F183" i="100"/>
  <c r="O224" i="100"/>
  <c r="N224" i="100"/>
  <c r="O223" i="100"/>
  <c r="N223" i="100"/>
  <c r="O222" i="100"/>
  <c r="N222" i="100"/>
  <c r="O220" i="100"/>
  <c r="N220" i="100"/>
  <c r="O181" i="100"/>
  <c r="N181" i="100"/>
  <c r="O180" i="100"/>
  <c r="N180" i="100"/>
  <c r="O150" i="100"/>
  <c r="N150" i="100"/>
  <c r="O37" i="100"/>
  <c r="N37" i="100"/>
  <c r="O6" i="100"/>
  <c r="N6" i="100"/>
  <c r="F157" i="99"/>
  <c r="Q224" i="99"/>
  <c r="P224" i="99"/>
  <c r="Q223" i="99"/>
  <c r="P223" i="99"/>
  <c r="Q222" i="99"/>
  <c r="P222" i="99"/>
  <c r="Q220" i="99"/>
  <c r="P220" i="99"/>
  <c r="Q181" i="99"/>
  <c r="P181" i="99"/>
  <c r="Q180" i="99"/>
  <c r="P180" i="99"/>
  <c r="Q150" i="99"/>
  <c r="P150" i="99"/>
  <c r="Q37" i="99"/>
  <c r="P37" i="99"/>
  <c r="Q6" i="99"/>
  <c r="P6" i="99"/>
  <c r="O224" i="99"/>
  <c r="N224" i="99"/>
  <c r="M224" i="99"/>
  <c r="L224" i="99"/>
  <c r="K224" i="99"/>
  <c r="J224" i="99"/>
  <c r="O223" i="99"/>
  <c r="N223" i="99"/>
  <c r="M223" i="99"/>
  <c r="L223" i="99"/>
  <c r="K223" i="99"/>
  <c r="J223" i="99"/>
  <c r="O222" i="99"/>
  <c r="N222" i="99"/>
  <c r="M222" i="99"/>
  <c r="L222" i="99"/>
  <c r="K222" i="99"/>
  <c r="J222" i="99"/>
  <c r="O220" i="99"/>
  <c r="N220" i="99"/>
  <c r="M220" i="99"/>
  <c r="L220" i="99"/>
  <c r="K220" i="99"/>
  <c r="J220" i="99"/>
  <c r="O181" i="99"/>
  <c r="N181" i="99"/>
  <c r="M181" i="99"/>
  <c r="L181" i="99"/>
  <c r="K181" i="99"/>
  <c r="J181" i="99"/>
  <c r="O180" i="99"/>
  <c r="N180" i="99"/>
  <c r="M180" i="99"/>
  <c r="L180" i="99"/>
  <c r="K180" i="99"/>
  <c r="J180" i="99"/>
  <c r="O150" i="99"/>
  <c r="N150" i="99"/>
  <c r="M150" i="99"/>
  <c r="L150" i="99"/>
  <c r="K150" i="99"/>
  <c r="J150" i="99"/>
  <c r="O37" i="99"/>
  <c r="N37" i="99"/>
  <c r="M37" i="99"/>
  <c r="L37" i="99"/>
  <c r="K37" i="99"/>
  <c r="J37" i="99"/>
  <c r="O6" i="99"/>
  <c r="N6" i="99"/>
  <c r="M6" i="99"/>
  <c r="L6" i="99"/>
  <c r="K6" i="99"/>
  <c r="J6" i="99"/>
  <c r="F183" i="98"/>
  <c r="P183" i="98" s="1"/>
  <c r="N224" i="98"/>
  <c r="M224" i="98"/>
  <c r="N223" i="98"/>
  <c r="M223" i="98"/>
  <c r="N222" i="98"/>
  <c r="M222" i="98"/>
  <c r="N220" i="98"/>
  <c r="M220" i="98"/>
  <c r="N181" i="98"/>
  <c r="M181" i="98"/>
  <c r="N180" i="98"/>
  <c r="M180" i="98"/>
  <c r="N150" i="98"/>
  <c r="M150" i="98"/>
  <c r="N37" i="98"/>
  <c r="M37" i="98"/>
  <c r="N6" i="98"/>
  <c r="M6" i="98"/>
  <c r="M221" i="98" s="1"/>
  <c r="F183" i="97"/>
  <c r="M224" i="97"/>
  <c r="L224" i="97"/>
  <c r="K224" i="97"/>
  <c r="M223" i="97"/>
  <c r="M222" i="97"/>
  <c r="L222" i="97"/>
  <c r="K222" i="97"/>
  <c r="M220" i="97"/>
  <c r="L220" i="97"/>
  <c r="K220" i="97"/>
  <c r="M181" i="97"/>
  <c r="L181" i="97"/>
  <c r="K181" i="97"/>
  <c r="M180" i="97"/>
  <c r="L180" i="97"/>
  <c r="K180" i="97"/>
  <c r="M150" i="97"/>
  <c r="L150" i="97"/>
  <c r="K150" i="97"/>
  <c r="M37" i="97"/>
  <c r="L223" i="97"/>
  <c r="K223" i="97"/>
  <c r="M6" i="97"/>
  <c r="L6" i="97"/>
  <c r="K6" i="97"/>
  <c r="K179" i="99" l="1"/>
  <c r="O179" i="99"/>
  <c r="M179" i="98"/>
  <c r="K179" i="101"/>
  <c r="J179" i="101"/>
  <c r="O179" i="100"/>
  <c r="L179" i="99"/>
  <c r="P179" i="99"/>
  <c r="Q179" i="99"/>
  <c r="N179" i="98"/>
  <c r="L179" i="97"/>
  <c r="K179" i="97"/>
  <c r="J221" i="101"/>
  <c r="K221" i="101"/>
  <c r="N179" i="100"/>
  <c r="O221" i="100"/>
  <c r="N221" i="100"/>
  <c r="M179" i="99"/>
  <c r="J179" i="99"/>
  <c r="N179" i="99"/>
  <c r="J221" i="99"/>
  <c r="N221" i="99"/>
  <c r="M221" i="99"/>
  <c r="K221" i="99"/>
  <c r="O221" i="99"/>
  <c r="P221" i="99"/>
  <c r="L221" i="99"/>
  <c r="Q221" i="99"/>
  <c r="N221" i="98"/>
  <c r="M179" i="97"/>
  <c r="M221" i="97"/>
  <c r="K37" i="97"/>
  <c r="K221" i="97" s="1"/>
  <c r="L37" i="97"/>
  <c r="L221" i="97" s="1"/>
  <c r="F19" i="95" l="1"/>
  <c r="M224" i="95"/>
  <c r="M223" i="95"/>
  <c r="M222" i="95"/>
  <c r="M220" i="95"/>
  <c r="M181" i="95"/>
  <c r="M180" i="95"/>
  <c r="M150" i="95"/>
  <c r="M37" i="95"/>
  <c r="M6" i="95"/>
  <c r="L224" i="95"/>
  <c r="L223" i="95"/>
  <c r="L222" i="95"/>
  <c r="L220" i="95"/>
  <c r="L181" i="95"/>
  <c r="L180" i="95"/>
  <c r="L150" i="95"/>
  <c r="L37" i="95"/>
  <c r="L6" i="95"/>
  <c r="L179" i="95" l="1"/>
  <c r="M179" i="95"/>
  <c r="M221" i="95"/>
  <c r="L221" i="95"/>
  <c r="F183" i="93"/>
  <c r="M224" i="93"/>
  <c r="L224" i="93"/>
  <c r="M223" i="93"/>
  <c r="L223" i="93"/>
  <c r="M222" i="93"/>
  <c r="L222" i="93"/>
  <c r="M220" i="93"/>
  <c r="L220" i="93"/>
  <c r="M181" i="93"/>
  <c r="L181" i="93"/>
  <c r="M180" i="93"/>
  <c r="L180" i="93"/>
  <c r="M150" i="93"/>
  <c r="L150" i="93"/>
  <c r="M37" i="93"/>
  <c r="L37" i="93"/>
  <c r="M6" i="93"/>
  <c r="L6" i="93"/>
  <c r="F183" i="103"/>
  <c r="O224" i="103"/>
  <c r="N224" i="103"/>
  <c r="M224" i="103"/>
  <c r="L224" i="103"/>
  <c r="K224" i="103"/>
  <c r="O223" i="103"/>
  <c r="N223" i="103"/>
  <c r="M223" i="103"/>
  <c r="L223" i="103"/>
  <c r="K223" i="103"/>
  <c r="O222" i="103"/>
  <c r="N222" i="103"/>
  <c r="M222" i="103"/>
  <c r="L222" i="103"/>
  <c r="K222" i="103"/>
  <c r="O220" i="103"/>
  <c r="N220" i="103"/>
  <c r="M220" i="103"/>
  <c r="L220" i="103"/>
  <c r="K220" i="103"/>
  <c r="O181" i="103"/>
  <c r="N181" i="103"/>
  <c r="M181" i="103"/>
  <c r="L181" i="103"/>
  <c r="K181" i="103"/>
  <c r="O180" i="103"/>
  <c r="N180" i="103"/>
  <c r="M180" i="103"/>
  <c r="L180" i="103"/>
  <c r="K180" i="103"/>
  <c r="O150" i="103"/>
  <c r="N150" i="103"/>
  <c r="M150" i="103"/>
  <c r="L150" i="103"/>
  <c r="K150" i="103"/>
  <c r="O37" i="103"/>
  <c r="N37" i="103"/>
  <c r="M37" i="103"/>
  <c r="L37" i="103"/>
  <c r="K37" i="103"/>
  <c r="O6" i="103"/>
  <c r="N6" i="103"/>
  <c r="M6" i="103"/>
  <c r="L6" i="103"/>
  <c r="K6" i="103"/>
  <c r="M179" i="93" l="1"/>
  <c r="L179" i="93"/>
  <c r="O221" i="103"/>
  <c r="L179" i="103"/>
  <c r="N179" i="103"/>
  <c r="M179" i="103"/>
  <c r="N221" i="103"/>
  <c r="K221" i="103"/>
  <c r="M221" i="103"/>
  <c r="L221" i="93"/>
  <c r="M221" i="93"/>
  <c r="O179" i="103"/>
  <c r="K179" i="103"/>
  <c r="L221" i="103"/>
  <c r="F183" i="90" l="1"/>
  <c r="P224" i="90"/>
  <c r="O224" i="90"/>
  <c r="N224" i="90"/>
  <c r="P223" i="90"/>
  <c r="O223" i="90"/>
  <c r="N223" i="90"/>
  <c r="P222" i="90"/>
  <c r="O222" i="90"/>
  <c r="N222" i="90"/>
  <c r="P220" i="90"/>
  <c r="O220" i="90"/>
  <c r="N220" i="90"/>
  <c r="P181" i="90"/>
  <c r="O181" i="90"/>
  <c r="N181" i="90"/>
  <c r="P180" i="90"/>
  <c r="O180" i="90"/>
  <c r="N180" i="90"/>
  <c r="P150" i="90"/>
  <c r="O150" i="90"/>
  <c r="N150" i="90"/>
  <c r="P37" i="90"/>
  <c r="O37" i="90"/>
  <c r="N37" i="90"/>
  <c r="P6" i="90"/>
  <c r="O6" i="90"/>
  <c r="N6" i="90"/>
  <c r="N221" i="90" s="1"/>
  <c r="F183" i="109"/>
  <c r="F178" i="109"/>
  <c r="O221" i="90" l="1"/>
  <c r="P179" i="90"/>
  <c r="N179" i="90"/>
  <c r="P221" i="90"/>
  <c r="O179" i="90"/>
  <c r="K224" i="89" l="1"/>
  <c r="K223" i="89"/>
  <c r="K222" i="89"/>
  <c r="K220" i="89"/>
  <c r="K181" i="89"/>
  <c r="K180" i="89"/>
  <c r="K150" i="89"/>
  <c r="K37" i="89"/>
  <c r="K6" i="89"/>
  <c r="F183" i="88"/>
  <c r="K221" i="89" l="1"/>
  <c r="K179" i="89"/>
  <c r="M224" i="108"/>
  <c r="L224" i="108"/>
  <c r="K224" i="108"/>
  <c r="M223" i="108"/>
  <c r="L223" i="108"/>
  <c r="K223" i="108"/>
  <c r="M222" i="108"/>
  <c r="L222" i="108"/>
  <c r="K222" i="108"/>
  <c r="M220" i="108"/>
  <c r="L220" i="108"/>
  <c r="K220" i="108"/>
  <c r="M181" i="108"/>
  <c r="L181" i="108"/>
  <c r="K181" i="108"/>
  <c r="M180" i="108"/>
  <c r="L180" i="108"/>
  <c r="K180" i="108"/>
  <c r="M150" i="108"/>
  <c r="L150" i="108"/>
  <c r="K150" i="108"/>
  <c r="M37" i="108"/>
  <c r="L37" i="108"/>
  <c r="K37" i="108"/>
  <c r="M6" i="108"/>
  <c r="L6" i="108"/>
  <c r="K6" i="108"/>
  <c r="B152" i="105"/>
  <c r="F61" i="100"/>
  <c r="M179" i="108" l="1"/>
  <c r="K179" i="108"/>
  <c r="L179" i="108"/>
  <c r="K221" i="108"/>
  <c r="L221" i="108"/>
  <c r="M221" i="108"/>
  <c r="L150" i="98"/>
  <c r="F134" i="98"/>
  <c r="P134" i="98" s="1"/>
  <c r="D150" i="97" l="1"/>
  <c r="J37" i="97"/>
  <c r="I181" i="93" l="1"/>
  <c r="M224" i="90"/>
  <c r="M223" i="90"/>
  <c r="M222" i="90"/>
  <c r="M220" i="90"/>
  <c r="M181" i="90"/>
  <c r="M180" i="90"/>
  <c r="M179" i="90" s="1"/>
  <c r="M150" i="90"/>
  <c r="M37" i="90"/>
  <c r="M6" i="90"/>
  <c r="F7" i="109"/>
  <c r="H220" i="108"/>
  <c r="F5" i="108"/>
  <c r="B183" i="105"/>
  <c r="D183" i="105"/>
  <c r="F145" i="98"/>
  <c r="P145" i="98" s="1"/>
  <c r="F183" i="94"/>
  <c r="F183" i="95"/>
  <c r="F166" i="95"/>
  <c r="F167" i="95"/>
  <c r="F140" i="95"/>
  <c r="F128" i="95"/>
  <c r="F123" i="95"/>
  <c r="F111" i="95"/>
  <c r="F104" i="95"/>
  <c r="F81" i="95"/>
  <c r="F72" i="95"/>
  <c r="F44" i="95"/>
  <c r="F183" i="92"/>
  <c r="F182" i="92"/>
  <c r="F166" i="101"/>
  <c r="F133" i="108"/>
  <c r="D150" i="98"/>
  <c r="C150" i="94"/>
  <c r="E150" i="94"/>
  <c r="B150" i="94"/>
  <c r="I37" i="94"/>
  <c r="J37" i="94"/>
  <c r="K37" i="94"/>
  <c r="L37" i="94"/>
  <c r="H37" i="94"/>
  <c r="I6" i="94"/>
  <c r="I221" i="94" s="1"/>
  <c r="J6" i="94"/>
  <c r="K6" i="94"/>
  <c r="L6" i="94"/>
  <c r="H6" i="94"/>
  <c r="H221" i="94" s="1"/>
  <c r="C6" i="94"/>
  <c r="D6" i="94"/>
  <c r="E6" i="94"/>
  <c r="B6" i="94"/>
  <c r="C37" i="94"/>
  <c r="D37" i="94"/>
  <c r="E37" i="94"/>
  <c r="B37" i="94"/>
  <c r="I150" i="94"/>
  <c r="J150" i="94"/>
  <c r="K150" i="94"/>
  <c r="L150" i="94"/>
  <c r="H150" i="94"/>
  <c r="E66" i="105"/>
  <c r="C220" i="99"/>
  <c r="B213" i="105"/>
  <c r="C213" i="105"/>
  <c r="D213" i="105"/>
  <c r="E213" i="105"/>
  <c r="B214" i="105"/>
  <c r="C214" i="105"/>
  <c r="D214" i="105"/>
  <c r="E214" i="105"/>
  <c r="B215" i="105"/>
  <c r="C215" i="105"/>
  <c r="D215" i="105"/>
  <c r="E215" i="105"/>
  <c r="C212" i="105"/>
  <c r="D212" i="105"/>
  <c r="E212" i="105"/>
  <c r="B212" i="105"/>
  <c r="C207" i="105"/>
  <c r="D207" i="105"/>
  <c r="E207" i="105"/>
  <c r="C208" i="105"/>
  <c r="D208" i="105"/>
  <c r="E208" i="105"/>
  <c r="B208" i="105"/>
  <c r="B207" i="105"/>
  <c r="B200" i="105"/>
  <c r="C200" i="105"/>
  <c r="D200" i="105"/>
  <c r="E200" i="105"/>
  <c r="B201" i="105"/>
  <c r="C201" i="105"/>
  <c r="D201" i="105"/>
  <c r="E201" i="105"/>
  <c r="B202" i="105"/>
  <c r="C202" i="105"/>
  <c r="D202" i="105"/>
  <c r="E202" i="105"/>
  <c r="B203" i="105"/>
  <c r="C203" i="105"/>
  <c r="D203" i="105"/>
  <c r="E203" i="105"/>
  <c r="B204" i="105"/>
  <c r="C204" i="105"/>
  <c r="D204" i="105"/>
  <c r="E204" i="105"/>
  <c r="C199" i="105"/>
  <c r="D199" i="105"/>
  <c r="E199" i="105"/>
  <c r="B199" i="105"/>
  <c r="C195" i="105"/>
  <c r="D195" i="105"/>
  <c r="E195" i="105"/>
  <c r="C196" i="105"/>
  <c r="D196" i="105"/>
  <c r="E196" i="105"/>
  <c r="B196" i="105"/>
  <c r="B195" i="105"/>
  <c r="B189" i="105"/>
  <c r="C189" i="105"/>
  <c r="D189" i="105"/>
  <c r="E189" i="105"/>
  <c r="B190" i="105"/>
  <c r="C190" i="105"/>
  <c r="D190" i="105"/>
  <c r="E190" i="105"/>
  <c r="B191" i="105"/>
  <c r="C191" i="105"/>
  <c r="D191" i="105"/>
  <c r="E191" i="105"/>
  <c r="C188" i="105"/>
  <c r="D188" i="105"/>
  <c r="E188" i="105"/>
  <c r="B188" i="105"/>
  <c r="C183" i="105"/>
  <c r="E183" i="105"/>
  <c r="B184" i="105"/>
  <c r="C184" i="105"/>
  <c r="D184" i="105"/>
  <c r="E184" i="105"/>
  <c r="B185" i="105"/>
  <c r="C185" i="105"/>
  <c r="D185" i="105"/>
  <c r="E185" i="105"/>
  <c r="C182" i="105"/>
  <c r="D182" i="105"/>
  <c r="E182" i="105"/>
  <c r="B182" i="105"/>
  <c r="C178" i="105"/>
  <c r="D178" i="105"/>
  <c r="E178" i="105"/>
  <c r="B178" i="105"/>
  <c r="C174" i="105"/>
  <c r="D174" i="105"/>
  <c r="E174" i="105"/>
  <c r="B174" i="105"/>
  <c r="B167" i="105"/>
  <c r="C167" i="105"/>
  <c r="D167" i="105"/>
  <c r="E167" i="105"/>
  <c r="B168" i="105"/>
  <c r="C168" i="105"/>
  <c r="D168" i="105"/>
  <c r="E168" i="105"/>
  <c r="B169" i="105"/>
  <c r="C169" i="105"/>
  <c r="D169" i="105"/>
  <c r="E169" i="105"/>
  <c r="B170" i="105"/>
  <c r="C170" i="105"/>
  <c r="D170" i="105"/>
  <c r="E170" i="105"/>
  <c r="B171" i="105"/>
  <c r="C171" i="105"/>
  <c r="D171" i="105"/>
  <c r="E171" i="105"/>
  <c r="C166" i="105"/>
  <c r="D166" i="105"/>
  <c r="E166" i="105"/>
  <c r="B166" i="105"/>
  <c r="B163" i="105"/>
  <c r="C163" i="105"/>
  <c r="D163" i="105"/>
  <c r="E163" i="105"/>
  <c r="C162" i="105"/>
  <c r="D162" i="105"/>
  <c r="E162" i="105"/>
  <c r="B162" i="105"/>
  <c r="B156" i="105"/>
  <c r="C156" i="105"/>
  <c r="D156" i="105"/>
  <c r="E156" i="105"/>
  <c r="B157" i="105"/>
  <c r="C157" i="105"/>
  <c r="D157" i="105"/>
  <c r="E157" i="105"/>
  <c r="B158" i="105"/>
  <c r="C158" i="105"/>
  <c r="D158" i="105"/>
  <c r="E158" i="105"/>
  <c r="C155" i="105"/>
  <c r="D155" i="105"/>
  <c r="E155" i="105"/>
  <c r="B155" i="105"/>
  <c r="C152" i="105"/>
  <c r="D152" i="105"/>
  <c r="E152" i="105"/>
  <c r="C151" i="105"/>
  <c r="D151" i="105"/>
  <c r="E151" i="105"/>
  <c r="B151" i="105"/>
  <c r="C149" i="105"/>
  <c r="D149" i="105"/>
  <c r="E149" i="105"/>
  <c r="B149" i="105"/>
  <c r="E145" i="105"/>
  <c r="C145" i="105"/>
  <c r="D145" i="105"/>
  <c r="B145" i="105"/>
  <c r="B138" i="105"/>
  <c r="C138" i="105"/>
  <c r="D138" i="105"/>
  <c r="E138" i="105"/>
  <c r="B139" i="105"/>
  <c r="C139" i="105"/>
  <c r="D139" i="105"/>
  <c r="E139" i="105"/>
  <c r="B140" i="105"/>
  <c r="C140" i="105"/>
  <c r="D140" i="105"/>
  <c r="E140" i="105"/>
  <c r="B141" i="105"/>
  <c r="C141" i="105"/>
  <c r="D141" i="105"/>
  <c r="E141" i="105"/>
  <c r="B142" i="105"/>
  <c r="C142" i="105"/>
  <c r="D142" i="105"/>
  <c r="E142" i="105"/>
  <c r="C137" i="105"/>
  <c r="D137" i="105"/>
  <c r="E137" i="105"/>
  <c r="B137" i="105"/>
  <c r="C133" i="105"/>
  <c r="D133" i="105"/>
  <c r="E133" i="105"/>
  <c r="C134" i="105"/>
  <c r="D134" i="105"/>
  <c r="E134" i="105"/>
  <c r="B134" i="105"/>
  <c r="B133" i="105"/>
  <c r="C126" i="105"/>
  <c r="D126" i="105"/>
  <c r="E126" i="105"/>
  <c r="C127" i="105"/>
  <c r="D127" i="105"/>
  <c r="E127" i="105"/>
  <c r="C128" i="105"/>
  <c r="D128" i="105"/>
  <c r="E128" i="105"/>
  <c r="C129" i="105"/>
  <c r="D129" i="105"/>
  <c r="E129" i="105"/>
  <c r="B127" i="105"/>
  <c r="B128" i="105"/>
  <c r="B129" i="105"/>
  <c r="B126" i="105"/>
  <c r="B122" i="105"/>
  <c r="C122" i="105"/>
  <c r="D122" i="105"/>
  <c r="E122" i="105"/>
  <c r="B123" i="105"/>
  <c r="C123" i="105"/>
  <c r="D123" i="105"/>
  <c r="E123" i="105"/>
  <c r="C121" i="105"/>
  <c r="D121" i="105"/>
  <c r="E121" i="105"/>
  <c r="B121" i="105"/>
  <c r="E117" i="105"/>
  <c r="E116" i="105"/>
  <c r="C116" i="105"/>
  <c r="C117" i="105"/>
  <c r="B117" i="105"/>
  <c r="B116" i="105"/>
  <c r="E109" i="105"/>
  <c r="E110" i="105"/>
  <c r="E111" i="105"/>
  <c r="E112" i="105"/>
  <c r="E113" i="105"/>
  <c r="E108" i="105"/>
  <c r="C108" i="105"/>
  <c r="C109" i="105"/>
  <c r="C110" i="105"/>
  <c r="C111" i="105"/>
  <c r="C112" i="105"/>
  <c r="C113" i="105"/>
  <c r="B109" i="105"/>
  <c r="B110" i="105"/>
  <c r="B111" i="105"/>
  <c r="B112" i="105"/>
  <c r="B113" i="105"/>
  <c r="B108" i="105"/>
  <c r="E105" i="105"/>
  <c r="E104" i="105"/>
  <c r="C104" i="105"/>
  <c r="C105" i="105"/>
  <c r="B105" i="105"/>
  <c r="B104" i="105"/>
  <c r="E98" i="105"/>
  <c r="E99" i="105"/>
  <c r="E100" i="105"/>
  <c r="E97" i="105"/>
  <c r="C97" i="105"/>
  <c r="C98" i="105"/>
  <c r="C99" i="105"/>
  <c r="C100" i="105"/>
  <c r="B98" i="105"/>
  <c r="B99" i="105"/>
  <c r="B100" i="105"/>
  <c r="B97" i="105"/>
  <c r="E93" i="105"/>
  <c r="E94" i="105"/>
  <c r="E92" i="105"/>
  <c r="C92" i="105"/>
  <c r="C93" i="105"/>
  <c r="C94" i="105"/>
  <c r="B93" i="105"/>
  <c r="B94" i="105"/>
  <c r="B92" i="105"/>
  <c r="E88" i="105"/>
  <c r="C88" i="105"/>
  <c r="B88" i="105"/>
  <c r="E81" i="105"/>
  <c r="E82" i="105"/>
  <c r="E83" i="105"/>
  <c r="E84" i="105"/>
  <c r="E85" i="105"/>
  <c r="E80" i="105"/>
  <c r="B81" i="105"/>
  <c r="C81" i="105"/>
  <c r="B82" i="105"/>
  <c r="C82" i="105"/>
  <c r="B83" i="105"/>
  <c r="C83" i="105"/>
  <c r="B84" i="105"/>
  <c r="C84" i="105"/>
  <c r="B85" i="105"/>
  <c r="C85" i="105"/>
  <c r="C80" i="105"/>
  <c r="B80" i="105"/>
  <c r="E76" i="105"/>
  <c r="C76" i="105"/>
  <c r="C77" i="105"/>
  <c r="B77" i="105"/>
  <c r="B76" i="105"/>
  <c r="E70" i="105"/>
  <c r="E71" i="105"/>
  <c r="E72" i="105"/>
  <c r="E69" i="105"/>
  <c r="C69" i="105"/>
  <c r="C70" i="105"/>
  <c r="C71" i="105"/>
  <c r="C72" i="105"/>
  <c r="B70" i="105"/>
  <c r="B71" i="105"/>
  <c r="B72" i="105"/>
  <c r="B69" i="105"/>
  <c r="E65" i="105"/>
  <c r="C65" i="105"/>
  <c r="C66" i="105"/>
  <c r="B66" i="105"/>
  <c r="B65" i="105"/>
  <c r="C61" i="105"/>
  <c r="D61" i="105"/>
  <c r="E61" i="105"/>
  <c r="B61" i="105"/>
  <c r="B54" i="105"/>
  <c r="C54" i="105"/>
  <c r="D54" i="105"/>
  <c r="E54" i="105"/>
  <c r="B55" i="105"/>
  <c r="C55" i="105"/>
  <c r="D55" i="105"/>
  <c r="E55" i="105"/>
  <c r="B56" i="105"/>
  <c r="C56" i="105"/>
  <c r="D56" i="105"/>
  <c r="E56" i="105"/>
  <c r="B57" i="105"/>
  <c r="C57" i="105"/>
  <c r="D57" i="105"/>
  <c r="E57" i="105"/>
  <c r="B58" i="105"/>
  <c r="C58" i="105"/>
  <c r="D58" i="105"/>
  <c r="E58" i="105"/>
  <c r="C53" i="105"/>
  <c r="D53" i="105"/>
  <c r="E53" i="105"/>
  <c r="B53" i="105"/>
  <c r="B50" i="105"/>
  <c r="C50" i="105"/>
  <c r="D50" i="105"/>
  <c r="E50" i="105"/>
  <c r="C49" i="105"/>
  <c r="D49" i="105"/>
  <c r="E49" i="105"/>
  <c r="B49" i="105"/>
  <c r="B43" i="105"/>
  <c r="C43" i="105"/>
  <c r="D43" i="105"/>
  <c r="E43" i="105"/>
  <c r="B44" i="105"/>
  <c r="C44" i="105"/>
  <c r="D44" i="105"/>
  <c r="E44" i="105"/>
  <c r="B45" i="105"/>
  <c r="C45" i="105"/>
  <c r="D45" i="105"/>
  <c r="E45" i="105"/>
  <c r="C42" i="105"/>
  <c r="D42" i="105"/>
  <c r="E42" i="105"/>
  <c r="B42" i="105"/>
  <c r="B39" i="105"/>
  <c r="C39" i="105"/>
  <c r="D39" i="105"/>
  <c r="E39" i="105"/>
  <c r="C38" i="105"/>
  <c r="D38" i="105"/>
  <c r="E38" i="105"/>
  <c r="B38" i="105"/>
  <c r="C36" i="105"/>
  <c r="D36" i="105"/>
  <c r="E36" i="105"/>
  <c r="B36" i="105"/>
  <c r="E32" i="105"/>
  <c r="E31" i="105"/>
  <c r="C31" i="105"/>
  <c r="C32" i="105"/>
  <c r="B32" i="105"/>
  <c r="B31" i="105"/>
  <c r="E24" i="105"/>
  <c r="E25" i="105"/>
  <c r="E26" i="105"/>
  <c r="E27" i="105"/>
  <c r="E28" i="105"/>
  <c r="E23" i="105"/>
  <c r="C23" i="105"/>
  <c r="C24" i="105"/>
  <c r="C25" i="105"/>
  <c r="C26" i="105"/>
  <c r="C27" i="105"/>
  <c r="C28" i="105"/>
  <c r="B24" i="105"/>
  <c r="B25" i="105"/>
  <c r="B26" i="105"/>
  <c r="B27" i="105"/>
  <c r="B28" i="105"/>
  <c r="B23" i="105"/>
  <c r="E20" i="105"/>
  <c r="E19" i="105"/>
  <c r="B20" i="105"/>
  <c r="C20" i="105"/>
  <c r="C19" i="105"/>
  <c r="B19" i="105"/>
  <c r="E13" i="105"/>
  <c r="E14" i="105"/>
  <c r="E15" i="105"/>
  <c r="E12" i="105"/>
  <c r="B13" i="105"/>
  <c r="C13" i="105"/>
  <c r="B14" i="105"/>
  <c r="C14" i="105"/>
  <c r="B15" i="105"/>
  <c r="C15" i="105"/>
  <c r="C12" i="105"/>
  <c r="B12" i="105"/>
  <c r="C9" i="105"/>
  <c r="D9" i="105"/>
  <c r="E9" i="105"/>
  <c r="C8" i="105"/>
  <c r="D8" i="105"/>
  <c r="E8" i="105"/>
  <c r="B8" i="105"/>
  <c r="B9" i="105"/>
  <c r="C7" i="105"/>
  <c r="D7" i="105"/>
  <c r="E7" i="105"/>
  <c r="B7" i="105"/>
  <c r="D5" i="105"/>
  <c r="E5" i="105"/>
  <c r="C5" i="105"/>
  <c r="B5" i="105"/>
  <c r="F183" i="99"/>
  <c r="J224" i="108"/>
  <c r="I224" i="108"/>
  <c r="H224" i="108"/>
  <c r="E224" i="108"/>
  <c r="D224" i="108"/>
  <c r="C224" i="108"/>
  <c r="B224" i="108"/>
  <c r="J223" i="108"/>
  <c r="I223" i="108"/>
  <c r="H223" i="108"/>
  <c r="E223" i="108"/>
  <c r="D223" i="108"/>
  <c r="C223" i="108"/>
  <c r="B223" i="108"/>
  <c r="J222" i="108"/>
  <c r="I222" i="108"/>
  <c r="H222" i="108"/>
  <c r="E222" i="108"/>
  <c r="D222" i="108"/>
  <c r="C222" i="108"/>
  <c r="B222" i="108"/>
  <c r="J220" i="108"/>
  <c r="I220" i="108"/>
  <c r="E220" i="108"/>
  <c r="D220" i="108"/>
  <c r="C220" i="108"/>
  <c r="B220" i="108"/>
  <c r="F215" i="108"/>
  <c r="F214" i="108"/>
  <c r="F213" i="108"/>
  <c r="F212" i="108"/>
  <c r="F208" i="108"/>
  <c r="F207" i="108"/>
  <c r="F204" i="108"/>
  <c r="F203" i="108"/>
  <c r="F202" i="108"/>
  <c r="F201" i="108"/>
  <c r="F200" i="108"/>
  <c r="F199" i="108"/>
  <c r="F196" i="108"/>
  <c r="F195" i="108"/>
  <c r="F191" i="108"/>
  <c r="F190" i="108"/>
  <c r="F189" i="108"/>
  <c r="F188" i="108"/>
  <c r="F185" i="108"/>
  <c r="F184" i="108"/>
  <c r="F183" i="108"/>
  <c r="F182" i="108"/>
  <c r="J181" i="108"/>
  <c r="I181" i="108"/>
  <c r="H181" i="108"/>
  <c r="E181" i="108"/>
  <c r="D181" i="108"/>
  <c r="C181" i="108"/>
  <c r="J180" i="108"/>
  <c r="I180" i="108"/>
  <c r="H180" i="108"/>
  <c r="E180" i="108"/>
  <c r="D180" i="108"/>
  <c r="C180" i="108"/>
  <c r="B180" i="108"/>
  <c r="F178" i="108"/>
  <c r="F174" i="108"/>
  <c r="F171" i="108"/>
  <c r="F170" i="108"/>
  <c r="F169" i="108"/>
  <c r="F168" i="108"/>
  <c r="F167" i="108"/>
  <c r="F166" i="108"/>
  <c r="F163" i="108"/>
  <c r="F162" i="108"/>
  <c r="F158" i="108"/>
  <c r="F157" i="108"/>
  <c r="F156" i="108"/>
  <c r="F155" i="108"/>
  <c r="F152" i="108"/>
  <c r="F151" i="108"/>
  <c r="J150" i="108"/>
  <c r="I150" i="108"/>
  <c r="H150" i="108"/>
  <c r="E150" i="108"/>
  <c r="D150" i="108"/>
  <c r="C150" i="108"/>
  <c r="B150" i="108"/>
  <c r="F149" i="108"/>
  <c r="F145" i="108"/>
  <c r="F142" i="108"/>
  <c r="F141" i="108"/>
  <c r="F140" i="108"/>
  <c r="F139" i="108"/>
  <c r="F138" i="108"/>
  <c r="F137" i="108"/>
  <c r="F134" i="108"/>
  <c r="F129" i="108"/>
  <c r="F128" i="108"/>
  <c r="F127" i="108"/>
  <c r="F126" i="108"/>
  <c r="F123" i="108"/>
  <c r="F122" i="108"/>
  <c r="F121" i="108"/>
  <c r="F117" i="108"/>
  <c r="F116" i="108"/>
  <c r="F113" i="108"/>
  <c r="F112" i="108"/>
  <c r="F111" i="108"/>
  <c r="F110" i="108"/>
  <c r="F109" i="108"/>
  <c r="F108" i="108"/>
  <c r="F105" i="108"/>
  <c r="F104" i="108"/>
  <c r="F100" i="108"/>
  <c r="F99" i="108"/>
  <c r="F98" i="108"/>
  <c r="F97" i="108"/>
  <c r="F94" i="108"/>
  <c r="F93" i="108"/>
  <c r="F92" i="108"/>
  <c r="F88" i="108"/>
  <c r="F85" i="108"/>
  <c r="F84" i="108"/>
  <c r="F83" i="108"/>
  <c r="F82" i="108"/>
  <c r="F81" i="108"/>
  <c r="F80" i="108"/>
  <c r="F77" i="108"/>
  <c r="F76" i="108"/>
  <c r="F72" i="108"/>
  <c r="F71" i="108"/>
  <c r="F70" i="108"/>
  <c r="F69" i="108"/>
  <c r="F66" i="108"/>
  <c r="F65" i="108"/>
  <c r="F61" i="108"/>
  <c r="F58" i="108"/>
  <c r="F57" i="108"/>
  <c r="F56" i="108"/>
  <c r="F55" i="108"/>
  <c r="F54" i="108"/>
  <c r="F53" i="108"/>
  <c r="F50" i="108"/>
  <c r="F49" i="108"/>
  <c r="F45" i="108"/>
  <c r="F44" i="108"/>
  <c r="F43" i="108"/>
  <c r="F42" i="108"/>
  <c r="F39" i="108"/>
  <c r="F38" i="108"/>
  <c r="J37" i="108"/>
  <c r="I37" i="108"/>
  <c r="H37" i="108"/>
  <c r="E37" i="108"/>
  <c r="D37" i="108"/>
  <c r="C37" i="108"/>
  <c r="B37" i="108"/>
  <c r="F36" i="108"/>
  <c r="F32" i="108"/>
  <c r="F31" i="108"/>
  <c r="F28" i="108"/>
  <c r="F27" i="108"/>
  <c r="F26" i="108"/>
  <c r="F25" i="108"/>
  <c r="F24" i="108"/>
  <c r="F23" i="108"/>
  <c r="F20" i="108"/>
  <c r="F19" i="108"/>
  <c r="F15" i="108"/>
  <c r="F14" i="108"/>
  <c r="F13" i="108"/>
  <c r="F12" i="108"/>
  <c r="F9" i="108"/>
  <c r="F8" i="108"/>
  <c r="F7" i="108"/>
  <c r="J6" i="108"/>
  <c r="I6" i="108"/>
  <c r="E6" i="108"/>
  <c r="D6" i="108"/>
  <c r="C6" i="108"/>
  <c r="B6" i="108"/>
  <c r="I6" i="92"/>
  <c r="J6" i="92"/>
  <c r="J221" i="92" s="1"/>
  <c r="J150" i="92"/>
  <c r="K150" i="92"/>
  <c r="I150" i="92"/>
  <c r="E6" i="89"/>
  <c r="J150" i="89"/>
  <c r="I224" i="89"/>
  <c r="J224" i="89"/>
  <c r="I223" i="89"/>
  <c r="J223" i="89"/>
  <c r="I222" i="89"/>
  <c r="J222" i="89"/>
  <c r="I6" i="89"/>
  <c r="I37" i="89"/>
  <c r="I220" i="89"/>
  <c r="J220" i="89"/>
  <c r="B6" i="88"/>
  <c r="H150" i="95"/>
  <c r="J224" i="95"/>
  <c r="J223" i="95"/>
  <c r="J222" i="95"/>
  <c r="J220" i="95"/>
  <c r="J181" i="95"/>
  <c r="J180" i="95"/>
  <c r="J150" i="95"/>
  <c r="J37" i="95"/>
  <c r="J6" i="95"/>
  <c r="K224" i="95"/>
  <c r="K223" i="95"/>
  <c r="K222" i="95"/>
  <c r="K220" i="95"/>
  <c r="K181" i="95"/>
  <c r="K180" i="95"/>
  <c r="K150" i="95"/>
  <c r="K37" i="95"/>
  <c r="K6" i="95"/>
  <c r="K221" i="95" s="1"/>
  <c r="J37" i="96"/>
  <c r="I4" i="96"/>
  <c r="I3" i="96"/>
  <c r="L224" i="96"/>
  <c r="L223" i="96"/>
  <c r="L222" i="96"/>
  <c r="L220" i="96"/>
  <c r="L181" i="96"/>
  <c r="L180" i="96"/>
  <c r="L150" i="96"/>
  <c r="L37" i="96"/>
  <c r="L6" i="96"/>
  <c r="E220" i="89"/>
  <c r="L37" i="90"/>
  <c r="K37" i="90"/>
  <c r="J37" i="90"/>
  <c r="I37" i="90"/>
  <c r="B180" i="90"/>
  <c r="I6" i="99"/>
  <c r="B220" i="99"/>
  <c r="J150" i="90"/>
  <c r="C37" i="90"/>
  <c r="E224" i="89"/>
  <c r="E223" i="89"/>
  <c r="E222" i="89"/>
  <c r="H224" i="89"/>
  <c r="H223" i="89"/>
  <c r="H222" i="89"/>
  <c r="H220" i="89"/>
  <c r="H6" i="90"/>
  <c r="E220" i="101"/>
  <c r="H223" i="101"/>
  <c r="I224" i="99"/>
  <c r="H224" i="99"/>
  <c r="E224" i="99"/>
  <c r="D224" i="99"/>
  <c r="C224" i="99"/>
  <c r="B224" i="99"/>
  <c r="I223" i="99"/>
  <c r="H223" i="99"/>
  <c r="E223" i="99"/>
  <c r="D223" i="99"/>
  <c r="C223" i="99"/>
  <c r="B223" i="99"/>
  <c r="I222" i="99"/>
  <c r="H222" i="99"/>
  <c r="E222" i="99"/>
  <c r="D222" i="99"/>
  <c r="C222" i="99"/>
  <c r="B222" i="99"/>
  <c r="I220" i="99"/>
  <c r="H220" i="99"/>
  <c r="E220" i="99"/>
  <c r="D220" i="99"/>
  <c r="F215" i="99"/>
  <c r="F214" i="99"/>
  <c r="F213" i="99"/>
  <c r="F212" i="99"/>
  <c r="F208" i="99"/>
  <c r="F207" i="99"/>
  <c r="F204" i="99"/>
  <c r="F203" i="99"/>
  <c r="F202" i="99"/>
  <c r="F201" i="99"/>
  <c r="F200" i="99"/>
  <c r="F199" i="99"/>
  <c r="F196" i="99"/>
  <c r="F195" i="99"/>
  <c r="F191" i="99"/>
  <c r="F190" i="99"/>
  <c r="F189" i="99"/>
  <c r="F188" i="99"/>
  <c r="F185" i="99"/>
  <c r="F184" i="99"/>
  <c r="F182" i="99"/>
  <c r="I181" i="99"/>
  <c r="H181" i="99"/>
  <c r="E181" i="99"/>
  <c r="D181" i="99"/>
  <c r="C181" i="99"/>
  <c r="B181" i="99"/>
  <c r="I180" i="99"/>
  <c r="H180" i="99"/>
  <c r="E180" i="99"/>
  <c r="D180" i="99"/>
  <c r="C180" i="99"/>
  <c r="B180" i="99"/>
  <c r="F178" i="99"/>
  <c r="F174" i="99"/>
  <c r="F171" i="99"/>
  <c r="F170" i="99"/>
  <c r="F169" i="99"/>
  <c r="F168" i="99"/>
  <c r="F167" i="99"/>
  <c r="F166" i="99"/>
  <c r="F163" i="99"/>
  <c r="F162" i="99"/>
  <c r="F158" i="99"/>
  <c r="F156" i="99"/>
  <c r="F155" i="99"/>
  <c r="F152" i="99"/>
  <c r="F151" i="99"/>
  <c r="I150" i="99"/>
  <c r="E150" i="99"/>
  <c r="D150" i="99"/>
  <c r="C150" i="99"/>
  <c r="B150" i="99"/>
  <c r="F149" i="99"/>
  <c r="F145" i="99"/>
  <c r="F142" i="99"/>
  <c r="F141" i="99"/>
  <c r="F140" i="99"/>
  <c r="F139" i="99"/>
  <c r="F138" i="99"/>
  <c r="F137" i="99"/>
  <c r="F134" i="99"/>
  <c r="F133" i="99"/>
  <c r="F129" i="99"/>
  <c r="F128" i="99"/>
  <c r="F127" i="99"/>
  <c r="F126" i="99"/>
  <c r="F123" i="99"/>
  <c r="F122" i="99"/>
  <c r="F121" i="99"/>
  <c r="F117" i="99"/>
  <c r="F116" i="99"/>
  <c r="F113" i="99"/>
  <c r="F112" i="99"/>
  <c r="F111" i="99"/>
  <c r="F110" i="99"/>
  <c r="F109" i="99"/>
  <c r="F108" i="99"/>
  <c r="F105" i="99"/>
  <c r="F104" i="99"/>
  <c r="F100" i="99"/>
  <c r="F99" i="99"/>
  <c r="F98" i="99"/>
  <c r="F97" i="99"/>
  <c r="F94" i="99"/>
  <c r="F93" i="99"/>
  <c r="F92" i="99"/>
  <c r="F88" i="99"/>
  <c r="F85" i="99"/>
  <c r="F84" i="99"/>
  <c r="F83" i="99"/>
  <c r="F82" i="99"/>
  <c r="F81" i="99"/>
  <c r="F80" i="99"/>
  <c r="F77" i="99"/>
  <c r="F76" i="99"/>
  <c r="F72" i="99"/>
  <c r="F71" i="99"/>
  <c r="F70" i="99"/>
  <c r="F69" i="99"/>
  <c r="F66" i="99"/>
  <c r="F65" i="99"/>
  <c r="F61" i="99"/>
  <c r="F58" i="99"/>
  <c r="F57" i="99"/>
  <c r="F56" i="99"/>
  <c r="F55" i="99"/>
  <c r="F54" i="99"/>
  <c r="F53" i="99"/>
  <c r="F50" i="99"/>
  <c r="F49" i="99"/>
  <c r="F45" i="99"/>
  <c r="F44" i="99"/>
  <c r="F43" i="99"/>
  <c r="F42" i="99"/>
  <c r="F39" i="99"/>
  <c r="F38" i="99"/>
  <c r="I37" i="99"/>
  <c r="H37" i="99"/>
  <c r="E37" i="99"/>
  <c r="D37" i="99"/>
  <c r="C37" i="99"/>
  <c r="B37" i="99"/>
  <c r="F36" i="99"/>
  <c r="F32" i="99"/>
  <c r="F31" i="99"/>
  <c r="F28" i="99"/>
  <c r="F27" i="99"/>
  <c r="F26" i="99"/>
  <c r="F25" i="99"/>
  <c r="F24" i="99"/>
  <c r="F23" i="99"/>
  <c r="F20" i="99"/>
  <c r="F19" i="99"/>
  <c r="F15" i="99"/>
  <c r="F14" i="99"/>
  <c r="F13" i="99"/>
  <c r="F12" i="99"/>
  <c r="F9" i="99"/>
  <c r="F8" i="99"/>
  <c r="F7" i="99"/>
  <c r="H6" i="99"/>
  <c r="E6" i="99"/>
  <c r="D6" i="99"/>
  <c r="C6" i="99"/>
  <c r="B6" i="99"/>
  <c r="F5" i="99"/>
  <c r="D224" i="89"/>
  <c r="C224" i="89"/>
  <c r="B224" i="89"/>
  <c r="D223" i="89"/>
  <c r="C223" i="89"/>
  <c r="B223" i="89"/>
  <c r="D222" i="89"/>
  <c r="D221" i="89" s="1"/>
  <c r="C222" i="89"/>
  <c r="B222" i="89"/>
  <c r="D220" i="89"/>
  <c r="C220" i="89"/>
  <c r="B220" i="89"/>
  <c r="B150" i="88"/>
  <c r="C150" i="88"/>
  <c r="D150" i="88"/>
  <c r="E150" i="88"/>
  <c r="F65" i="88"/>
  <c r="C6" i="88"/>
  <c r="D6" i="88"/>
  <c r="E6" i="88"/>
  <c r="F162" i="94"/>
  <c r="F212" i="94"/>
  <c r="F213" i="94"/>
  <c r="H37" i="90"/>
  <c r="I6" i="90"/>
  <c r="J6" i="90"/>
  <c r="K6" i="90"/>
  <c r="L6" i="90"/>
  <c r="J37" i="100"/>
  <c r="L181" i="94"/>
  <c r="B37" i="96"/>
  <c r="I220" i="93"/>
  <c r="J220" i="103"/>
  <c r="J222" i="103"/>
  <c r="J223" i="103"/>
  <c r="J224" i="103"/>
  <c r="J180" i="103"/>
  <c r="J181" i="103"/>
  <c r="J150" i="103"/>
  <c r="J37" i="103"/>
  <c r="J6" i="103"/>
  <c r="D181" i="103"/>
  <c r="C181" i="103"/>
  <c r="B181" i="103"/>
  <c r="D180" i="103"/>
  <c r="C180" i="103"/>
  <c r="B180" i="103"/>
  <c r="D150" i="103"/>
  <c r="C150" i="103"/>
  <c r="B150" i="103"/>
  <c r="D37" i="103"/>
  <c r="C37" i="103"/>
  <c r="B37" i="103"/>
  <c r="D6" i="103"/>
  <c r="C6" i="103"/>
  <c r="B6" i="103"/>
  <c r="I181" i="103"/>
  <c r="B6" i="95"/>
  <c r="D150" i="92"/>
  <c r="L150" i="92"/>
  <c r="E224" i="101"/>
  <c r="E223" i="101"/>
  <c r="E222" i="101"/>
  <c r="J150" i="100"/>
  <c r="I6" i="98"/>
  <c r="I37" i="98"/>
  <c r="I150" i="98"/>
  <c r="J150" i="98"/>
  <c r="K150" i="98"/>
  <c r="H150" i="98"/>
  <c r="I181" i="98"/>
  <c r="I180" i="98"/>
  <c r="I224" i="98"/>
  <c r="J224" i="98"/>
  <c r="K224" i="98"/>
  <c r="L224" i="98"/>
  <c r="I223" i="98"/>
  <c r="J223" i="98"/>
  <c r="K223" i="98"/>
  <c r="L223" i="98"/>
  <c r="I222" i="98"/>
  <c r="J222" i="98"/>
  <c r="K222" i="98"/>
  <c r="L222" i="98"/>
  <c r="I220" i="98"/>
  <c r="J220" i="98"/>
  <c r="K220" i="98"/>
  <c r="L220" i="98"/>
  <c r="H6" i="97"/>
  <c r="H37" i="97"/>
  <c r="H150" i="97"/>
  <c r="H224" i="97"/>
  <c r="I224" i="97"/>
  <c r="H223" i="97"/>
  <c r="I223" i="97"/>
  <c r="H222" i="97"/>
  <c r="I222" i="97"/>
  <c r="H220" i="97"/>
  <c r="I220" i="97"/>
  <c r="K224" i="96"/>
  <c r="J224" i="96"/>
  <c r="I224" i="96"/>
  <c r="H224" i="96"/>
  <c r="K223" i="96"/>
  <c r="J223" i="96"/>
  <c r="I223" i="96"/>
  <c r="H223" i="96"/>
  <c r="K222" i="96"/>
  <c r="J222" i="96"/>
  <c r="I222" i="96"/>
  <c r="H222" i="96"/>
  <c r="K220" i="96"/>
  <c r="J220" i="96"/>
  <c r="I220" i="96"/>
  <c r="H220" i="96"/>
  <c r="F183" i="96"/>
  <c r="I181" i="96"/>
  <c r="K181" i="96"/>
  <c r="I180" i="96"/>
  <c r="J180" i="96"/>
  <c r="J179" i="96" s="1"/>
  <c r="K180" i="96"/>
  <c r="I150" i="96"/>
  <c r="I37" i="96"/>
  <c r="I6" i="96"/>
  <c r="H181" i="95"/>
  <c r="I181" i="95"/>
  <c r="I180" i="95"/>
  <c r="H180" i="95"/>
  <c r="H150" i="93"/>
  <c r="B223" i="93"/>
  <c r="H223" i="93"/>
  <c r="I224" i="92"/>
  <c r="J224" i="92"/>
  <c r="K224" i="92"/>
  <c r="L224" i="92"/>
  <c r="I223" i="92"/>
  <c r="J223" i="92"/>
  <c r="K223" i="92"/>
  <c r="L223" i="92"/>
  <c r="I222" i="92"/>
  <c r="J222" i="92"/>
  <c r="K222" i="92"/>
  <c r="L222" i="92"/>
  <c r="I220" i="92"/>
  <c r="J220" i="92"/>
  <c r="K220" i="92"/>
  <c r="L220" i="92"/>
  <c r="E224" i="92"/>
  <c r="E223" i="92"/>
  <c r="E222" i="92"/>
  <c r="E220" i="92"/>
  <c r="C224" i="92"/>
  <c r="C220" i="92"/>
  <c r="B150" i="92"/>
  <c r="C150" i="92"/>
  <c r="E150" i="92"/>
  <c r="K224" i="90"/>
  <c r="K223" i="90"/>
  <c r="K222" i="90"/>
  <c r="K220" i="90"/>
  <c r="L220" i="90"/>
  <c r="L150" i="90"/>
  <c r="K150" i="90"/>
  <c r="F88" i="90"/>
  <c r="F61" i="90"/>
  <c r="F32" i="90"/>
  <c r="F31" i="90"/>
  <c r="F215" i="89"/>
  <c r="E150" i="89"/>
  <c r="F32" i="89"/>
  <c r="F31" i="89"/>
  <c r="J6" i="100"/>
  <c r="J222" i="100"/>
  <c r="J224" i="100"/>
  <c r="J223" i="100"/>
  <c r="J181" i="100"/>
  <c r="J180" i="100"/>
  <c r="J220" i="100"/>
  <c r="H220" i="93"/>
  <c r="J224" i="93"/>
  <c r="J220" i="93"/>
  <c r="K220" i="93"/>
  <c r="H222" i="93"/>
  <c r="I222" i="93"/>
  <c r="J222" i="93"/>
  <c r="K222" i="93"/>
  <c r="I223" i="93"/>
  <c r="J223" i="93"/>
  <c r="K223" i="93"/>
  <c r="H224" i="93"/>
  <c r="I224" i="93"/>
  <c r="K224" i="93"/>
  <c r="B220" i="93"/>
  <c r="C220" i="93"/>
  <c r="D220" i="93"/>
  <c r="B222" i="93"/>
  <c r="C222" i="93"/>
  <c r="D222" i="93"/>
  <c r="C223" i="93"/>
  <c r="D223" i="93"/>
  <c r="B224" i="93"/>
  <c r="C224" i="93"/>
  <c r="D224" i="93"/>
  <c r="H220" i="90"/>
  <c r="E6" i="90"/>
  <c r="E150" i="109"/>
  <c r="J6" i="89"/>
  <c r="E37" i="89"/>
  <c r="B180" i="88"/>
  <c r="B181" i="88"/>
  <c r="B37" i="88"/>
  <c r="I181" i="101"/>
  <c r="I180" i="101"/>
  <c r="I179" i="101" s="1"/>
  <c r="H181" i="101"/>
  <c r="H180" i="101"/>
  <c r="M181" i="100"/>
  <c r="M180" i="100"/>
  <c r="L181" i="100"/>
  <c r="L180" i="100"/>
  <c r="K181" i="100"/>
  <c r="K180" i="100"/>
  <c r="I181" i="100"/>
  <c r="I180" i="100"/>
  <c r="H181" i="100"/>
  <c r="H180" i="100"/>
  <c r="L181" i="98"/>
  <c r="L180" i="98"/>
  <c r="K181" i="98"/>
  <c r="K180" i="98"/>
  <c r="J181" i="98"/>
  <c r="J180" i="98"/>
  <c r="H181" i="98"/>
  <c r="H180" i="98"/>
  <c r="J181" i="97"/>
  <c r="J180" i="97"/>
  <c r="I181" i="97"/>
  <c r="I180" i="97"/>
  <c r="H181" i="97"/>
  <c r="H180" i="97"/>
  <c r="H181" i="96"/>
  <c r="H180" i="96"/>
  <c r="L180" i="94"/>
  <c r="L179" i="94" s="1"/>
  <c r="K181" i="94"/>
  <c r="K180" i="94"/>
  <c r="J181" i="94"/>
  <c r="J180" i="94"/>
  <c r="I181" i="94"/>
  <c r="I180" i="94"/>
  <c r="H181" i="94"/>
  <c r="H180" i="94"/>
  <c r="K181" i="93"/>
  <c r="K180" i="93"/>
  <c r="J181" i="93"/>
  <c r="J180" i="93"/>
  <c r="I180" i="93"/>
  <c r="H181" i="93"/>
  <c r="H180" i="93"/>
  <c r="L181" i="92"/>
  <c r="L180" i="92"/>
  <c r="K181" i="92"/>
  <c r="K179" i="92" s="1"/>
  <c r="K180" i="92"/>
  <c r="I181" i="92"/>
  <c r="I180" i="92"/>
  <c r="H181" i="92"/>
  <c r="H180" i="92"/>
  <c r="I180" i="103"/>
  <c r="H181" i="103"/>
  <c r="H180" i="103"/>
  <c r="L181" i="90"/>
  <c r="L180" i="90"/>
  <c r="K181" i="90"/>
  <c r="K180" i="90"/>
  <c r="J181" i="90"/>
  <c r="J180" i="90"/>
  <c r="I181" i="90"/>
  <c r="I180" i="90"/>
  <c r="H181" i="90"/>
  <c r="H180" i="90"/>
  <c r="J181" i="89"/>
  <c r="J180" i="89"/>
  <c r="I181" i="89"/>
  <c r="I180" i="89"/>
  <c r="H181" i="89"/>
  <c r="H180" i="89"/>
  <c r="E181" i="101"/>
  <c r="D181" i="101"/>
  <c r="C181" i="101"/>
  <c r="B181" i="101"/>
  <c r="E180" i="101"/>
  <c r="E179" i="101" s="1"/>
  <c r="D180" i="101"/>
  <c r="D179" i="101" s="1"/>
  <c r="C180" i="101"/>
  <c r="C179" i="101" s="1"/>
  <c r="B180" i="101"/>
  <c r="B179" i="101" s="1"/>
  <c r="E181" i="100"/>
  <c r="D181" i="100"/>
  <c r="C181" i="100"/>
  <c r="B181" i="100"/>
  <c r="E180" i="100"/>
  <c r="E179" i="100" s="1"/>
  <c r="D180" i="100"/>
  <c r="D179" i="100" s="1"/>
  <c r="C180" i="100"/>
  <c r="C179" i="100" s="1"/>
  <c r="B180" i="100"/>
  <c r="E181" i="98"/>
  <c r="D181" i="98"/>
  <c r="C181" i="98"/>
  <c r="B181" i="98"/>
  <c r="E180" i="98"/>
  <c r="D180" i="98"/>
  <c r="D179" i="98" s="1"/>
  <c r="C180" i="98"/>
  <c r="C179" i="98" s="1"/>
  <c r="B180" i="98"/>
  <c r="E181" i="97"/>
  <c r="D181" i="97"/>
  <c r="C181" i="97"/>
  <c r="B181" i="97"/>
  <c r="E180" i="97"/>
  <c r="D180" i="97"/>
  <c r="C180" i="97"/>
  <c r="C179" i="97" s="1"/>
  <c r="B180" i="97"/>
  <c r="E181" i="96"/>
  <c r="D181" i="96"/>
  <c r="C181" i="96"/>
  <c r="B181" i="96"/>
  <c r="E180" i="96"/>
  <c r="E179" i="96" s="1"/>
  <c r="D180" i="96"/>
  <c r="D179" i="96" s="1"/>
  <c r="C180" i="96"/>
  <c r="B180" i="96"/>
  <c r="E181" i="94"/>
  <c r="D181" i="94"/>
  <c r="C181" i="94"/>
  <c r="B181" i="94"/>
  <c r="E180" i="94"/>
  <c r="E179" i="94" s="1"/>
  <c r="D180" i="94"/>
  <c r="D179" i="94" s="1"/>
  <c r="C180" i="94"/>
  <c r="C179" i="94" s="1"/>
  <c r="B180" i="94"/>
  <c r="E181" i="95"/>
  <c r="D181" i="95"/>
  <c r="C181" i="95"/>
  <c r="B181" i="95"/>
  <c r="E180" i="95"/>
  <c r="E179" i="95" s="1"/>
  <c r="D180" i="95"/>
  <c r="C180" i="95"/>
  <c r="B180" i="95"/>
  <c r="B179" i="95" s="1"/>
  <c r="E181" i="93"/>
  <c r="D181" i="93"/>
  <c r="C181" i="93"/>
  <c r="B181" i="93"/>
  <c r="F181" i="93" s="1"/>
  <c r="E180" i="93"/>
  <c r="E179" i="93" s="1"/>
  <c r="D180" i="93"/>
  <c r="D179" i="93" s="1"/>
  <c r="C180" i="93"/>
  <c r="B180" i="93"/>
  <c r="B179" i="93" s="1"/>
  <c r="E181" i="92"/>
  <c r="D181" i="92"/>
  <c r="C181" i="92"/>
  <c r="B181" i="92"/>
  <c r="E180" i="92"/>
  <c r="E179" i="92" s="1"/>
  <c r="D180" i="92"/>
  <c r="D179" i="92" s="1"/>
  <c r="C180" i="92"/>
  <c r="C179" i="92" s="1"/>
  <c r="B180" i="92"/>
  <c r="B179" i="92" s="1"/>
  <c r="E181" i="103"/>
  <c r="E180" i="103"/>
  <c r="E181" i="90"/>
  <c r="D181" i="90"/>
  <c r="C181" i="90"/>
  <c r="B181" i="90"/>
  <c r="E180" i="90"/>
  <c r="E179" i="90" s="1"/>
  <c r="D180" i="90"/>
  <c r="C180" i="90"/>
  <c r="C179" i="90" s="1"/>
  <c r="E181" i="109"/>
  <c r="D181" i="109"/>
  <c r="C181" i="109"/>
  <c r="B181" i="109"/>
  <c r="E180" i="109"/>
  <c r="E179" i="109" s="1"/>
  <c r="D180" i="109"/>
  <c r="C180" i="109"/>
  <c r="B180" i="109"/>
  <c r="B179" i="109" s="1"/>
  <c r="E181" i="89"/>
  <c r="D181" i="89"/>
  <c r="C181" i="89"/>
  <c r="B181" i="89"/>
  <c r="E180" i="89"/>
  <c r="E179" i="89" s="1"/>
  <c r="D180" i="89"/>
  <c r="D179" i="89" s="1"/>
  <c r="C180" i="89"/>
  <c r="B180" i="89"/>
  <c r="E181" i="88"/>
  <c r="D181" i="88"/>
  <c r="C181" i="88"/>
  <c r="E180" i="88"/>
  <c r="D180" i="88"/>
  <c r="C180" i="88"/>
  <c r="E224" i="109"/>
  <c r="D224" i="109"/>
  <c r="C224" i="109"/>
  <c r="B224" i="109"/>
  <c r="E223" i="109"/>
  <c r="D223" i="109"/>
  <c r="C223" i="109"/>
  <c r="B223" i="109"/>
  <c r="E222" i="109"/>
  <c r="D222" i="109"/>
  <c r="D221" i="109" s="1"/>
  <c r="C222" i="109"/>
  <c r="B222" i="109"/>
  <c r="E220" i="109"/>
  <c r="D220" i="109"/>
  <c r="C220" i="109"/>
  <c r="B220" i="109"/>
  <c r="F215" i="109"/>
  <c r="F214" i="109"/>
  <c r="F213" i="109"/>
  <c r="F212" i="109"/>
  <c r="F208" i="109"/>
  <c r="F207" i="109"/>
  <c r="F204" i="109"/>
  <c r="F203" i="109"/>
  <c r="F202" i="109"/>
  <c r="F201" i="109"/>
  <c r="F200" i="109"/>
  <c r="F199" i="109"/>
  <c r="F196" i="109"/>
  <c r="F195" i="109"/>
  <c r="F191" i="109"/>
  <c r="F190" i="109"/>
  <c r="F189" i="109"/>
  <c r="F188" i="109"/>
  <c r="F185" i="109"/>
  <c r="F184" i="109"/>
  <c r="F182" i="109"/>
  <c r="F174" i="109"/>
  <c r="F171" i="109"/>
  <c r="F170" i="109"/>
  <c r="F169" i="109"/>
  <c r="F168" i="109"/>
  <c r="F167" i="109"/>
  <c r="F166" i="109"/>
  <c r="F163" i="109"/>
  <c r="F162" i="109"/>
  <c r="F158" i="109"/>
  <c r="F157" i="109"/>
  <c r="F156" i="109"/>
  <c r="F155" i="109"/>
  <c r="F152" i="109"/>
  <c r="F151" i="109"/>
  <c r="C150" i="109"/>
  <c r="B150" i="109"/>
  <c r="F149" i="109"/>
  <c r="F145" i="109"/>
  <c r="F142" i="109"/>
  <c r="F141" i="109"/>
  <c r="F140" i="109"/>
  <c r="F139" i="109"/>
  <c r="F138" i="109"/>
  <c r="F137" i="109"/>
  <c r="F134" i="109"/>
  <c r="F133" i="109"/>
  <c r="F129" i="109"/>
  <c r="F128" i="109"/>
  <c r="F127" i="109"/>
  <c r="F126" i="109"/>
  <c r="F123" i="109"/>
  <c r="F122" i="109"/>
  <c r="F121" i="109"/>
  <c r="F117" i="109"/>
  <c r="F116" i="109"/>
  <c r="F113" i="109"/>
  <c r="F112" i="109"/>
  <c r="F111" i="109"/>
  <c r="F110" i="109"/>
  <c r="F109" i="109"/>
  <c r="F108" i="109"/>
  <c r="F105" i="109"/>
  <c r="F104" i="109"/>
  <c r="F100" i="109"/>
  <c r="F99" i="109"/>
  <c r="F98" i="109"/>
  <c r="F97" i="109"/>
  <c r="F94" i="109"/>
  <c r="F93" i="109"/>
  <c r="F92" i="109"/>
  <c r="F88" i="109"/>
  <c r="F85" i="109"/>
  <c r="F84" i="109"/>
  <c r="F83" i="109"/>
  <c r="F82" i="109"/>
  <c r="F81" i="109"/>
  <c r="F80" i="109"/>
  <c r="F77" i="109"/>
  <c r="F76" i="109"/>
  <c r="F72" i="109"/>
  <c r="F71" i="109"/>
  <c r="F70" i="109"/>
  <c r="F69" i="109"/>
  <c r="F66" i="109"/>
  <c r="F65" i="109"/>
  <c r="F61" i="109"/>
  <c r="F58" i="109"/>
  <c r="F57" i="109"/>
  <c r="F56" i="109"/>
  <c r="F55" i="109"/>
  <c r="F54" i="109"/>
  <c r="F53" i="109"/>
  <c r="F50" i="109"/>
  <c r="F49" i="109"/>
  <c r="F45" i="109"/>
  <c r="F44" i="109"/>
  <c r="F43" i="109"/>
  <c r="F42" i="109"/>
  <c r="F39" i="109"/>
  <c r="F38" i="109"/>
  <c r="E37" i="109"/>
  <c r="D37" i="109"/>
  <c r="C37" i="109"/>
  <c r="B37" i="109"/>
  <c r="F36" i="109"/>
  <c r="F32" i="109"/>
  <c r="F31" i="109"/>
  <c r="F28" i="109"/>
  <c r="F27" i="109"/>
  <c r="F26" i="109"/>
  <c r="F25" i="109"/>
  <c r="F24" i="109"/>
  <c r="F23" i="109"/>
  <c r="F20" i="109"/>
  <c r="F19" i="109"/>
  <c r="F15" i="109"/>
  <c r="F14" i="109"/>
  <c r="F13" i="109"/>
  <c r="F12" i="109"/>
  <c r="F9" i="109"/>
  <c r="F8" i="109"/>
  <c r="E6" i="109"/>
  <c r="D6" i="109"/>
  <c r="C6" i="109"/>
  <c r="B6" i="109"/>
  <c r="F5" i="109"/>
  <c r="K179" i="94"/>
  <c r="I6" i="100"/>
  <c r="F100" i="96"/>
  <c r="K150" i="96"/>
  <c r="K37" i="96"/>
  <c r="K6" i="96"/>
  <c r="J150" i="96"/>
  <c r="J6" i="96"/>
  <c r="H150" i="96"/>
  <c r="H37" i="96"/>
  <c r="H6" i="96"/>
  <c r="F208" i="101"/>
  <c r="F207" i="101"/>
  <c r="F174" i="101"/>
  <c r="F145" i="101"/>
  <c r="F117" i="101"/>
  <c r="F116" i="101"/>
  <c r="F88" i="101"/>
  <c r="F61" i="101"/>
  <c r="F32" i="101"/>
  <c r="F31" i="101"/>
  <c r="F208" i="100"/>
  <c r="F207" i="100"/>
  <c r="F174" i="100"/>
  <c r="F145" i="100"/>
  <c r="F117" i="100"/>
  <c r="F116" i="100"/>
  <c r="F88" i="100"/>
  <c r="F32" i="100"/>
  <c r="F31" i="100"/>
  <c r="F208" i="98"/>
  <c r="P208" i="98" s="1"/>
  <c r="F207" i="98"/>
  <c r="P207" i="98" s="1"/>
  <c r="F174" i="98"/>
  <c r="P174" i="98" s="1"/>
  <c r="F117" i="98"/>
  <c r="P117" i="98" s="1"/>
  <c r="F116" i="98"/>
  <c r="P116" i="98" s="1"/>
  <c r="F88" i="98"/>
  <c r="P88" i="98" s="1"/>
  <c r="F61" i="98"/>
  <c r="P61" i="98" s="1"/>
  <c r="F32" i="98"/>
  <c r="P32" i="98" s="1"/>
  <c r="F31" i="98"/>
  <c r="P31" i="98" s="1"/>
  <c r="F208" i="97"/>
  <c r="F207" i="97"/>
  <c r="F174" i="97"/>
  <c r="F145" i="97"/>
  <c r="F117" i="97"/>
  <c r="F116" i="97"/>
  <c r="F88" i="97"/>
  <c r="F61" i="97"/>
  <c r="F32" i="97"/>
  <c r="F208" i="96"/>
  <c r="F207" i="96"/>
  <c r="F174" i="96"/>
  <c r="F145" i="96"/>
  <c r="F117" i="96"/>
  <c r="F116" i="96"/>
  <c r="F88" i="96"/>
  <c r="F61" i="96"/>
  <c r="F32" i="96"/>
  <c r="F31" i="96"/>
  <c r="F208" i="94"/>
  <c r="F207" i="94"/>
  <c r="F174" i="94"/>
  <c r="F145" i="94"/>
  <c r="F117" i="94"/>
  <c r="F116" i="94"/>
  <c r="F88" i="94"/>
  <c r="F61" i="94"/>
  <c r="F32" i="94"/>
  <c r="F31" i="94"/>
  <c r="F208" i="95"/>
  <c r="F207" i="95"/>
  <c r="F174" i="95"/>
  <c r="F145" i="95"/>
  <c r="F117" i="95"/>
  <c r="F116" i="95"/>
  <c r="F88" i="95"/>
  <c r="F61" i="95"/>
  <c r="F32" i="95"/>
  <c r="F31" i="95"/>
  <c r="F208" i="93"/>
  <c r="F207" i="93"/>
  <c r="F174" i="93"/>
  <c r="F145" i="93"/>
  <c r="F117" i="93"/>
  <c r="F116" i="93"/>
  <c r="F88" i="93"/>
  <c r="F61" i="93"/>
  <c r="F32" i="93"/>
  <c r="F31" i="93"/>
  <c r="F208" i="92"/>
  <c r="F207" i="92"/>
  <c r="F145" i="92"/>
  <c r="F117" i="92"/>
  <c r="F116" i="92"/>
  <c r="F88" i="92"/>
  <c r="F61" i="92"/>
  <c r="F32" i="92"/>
  <c r="F31" i="92"/>
  <c r="F208" i="103"/>
  <c r="F207" i="103"/>
  <c r="F174" i="103"/>
  <c r="F145" i="103"/>
  <c r="F117" i="103"/>
  <c r="F116" i="103"/>
  <c r="F88" i="103"/>
  <c r="F61" i="103"/>
  <c r="F32" i="103"/>
  <c r="F31" i="103"/>
  <c r="F208" i="90"/>
  <c r="F207" i="90"/>
  <c r="F174" i="90"/>
  <c r="F145" i="90"/>
  <c r="F117" i="90"/>
  <c r="F116" i="90"/>
  <c r="F208" i="89"/>
  <c r="F207" i="89"/>
  <c r="F174" i="89"/>
  <c r="F145" i="89"/>
  <c r="F117" i="89"/>
  <c r="F116" i="89"/>
  <c r="F88" i="89"/>
  <c r="F61" i="89"/>
  <c r="F208" i="88"/>
  <c r="F207" i="88"/>
  <c r="F174" i="88"/>
  <c r="F117" i="88"/>
  <c r="F116" i="88"/>
  <c r="F88" i="88"/>
  <c r="F61" i="88"/>
  <c r="F32" i="88"/>
  <c r="F31" i="88"/>
  <c r="F191" i="89"/>
  <c r="F191" i="90"/>
  <c r="F191" i="103"/>
  <c r="F191" i="92"/>
  <c r="F191" i="93"/>
  <c r="F191" i="95"/>
  <c r="F191" i="94"/>
  <c r="F191" i="96"/>
  <c r="F191" i="97"/>
  <c r="F191" i="98"/>
  <c r="P191" i="98" s="1"/>
  <c r="F191" i="100"/>
  <c r="F191" i="101"/>
  <c r="F191" i="88"/>
  <c r="F158" i="89"/>
  <c r="F158" i="90"/>
  <c r="F158" i="103"/>
  <c r="F158" i="92"/>
  <c r="F158" i="93"/>
  <c r="F158" i="95"/>
  <c r="F158" i="94"/>
  <c r="F158" i="96"/>
  <c r="F158" i="97"/>
  <c r="F158" i="98"/>
  <c r="P158" i="98" s="1"/>
  <c r="F158" i="100"/>
  <c r="F158" i="101"/>
  <c r="F158" i="88"/>
  <c r="F129" i="89"/>
  <c r="F129" i="90"/>
  <c r="F129" i="103"/>
  <c r="F129" i="92"/>
  <c r="F129" i="93"/>
  <c r="F129" i="95"/>
  <c r="F129" i="94"/>
  <c r="F129" i="96"/>
  <c r="F129" i="97"/>
  <c r="F129" i="98"/>
  <c r="P129" i="98" s="1"/>
  <c r="F129" i="100"/>
  <c r="F129" i="101"/>
  <c r="F129" i="88"/>
  <c r="F100" i="89"/>
  <c r="F100" i="90"/>
  <c r="F100" i="103"/>
  <c r="F100" i="92"/>
  <c r="F100" i="93"/>
  <c r="F100" i="95"/>
  <c r="F100" i="94"/>
  <c r="F100" i="97"/>
  <c r="F100" i="98"/>
  <c r="P100" i="98" s="1"/>
  <c r="F100" i="100"/>
  <c r="F100" i="101"/>
  <c r="F100" i="88"/>
  <c r="F72" i="89"/>
  <c r="F72" i="90"/>
  <c r="F72" i="103"/>
  <c r="F72" i="92"/>
  <c r="F72" i="93"/>
  <c r="F72" i="94"/>
  <c r="F72" i="96"/>
  <c r="F72" i="97"/>
  <c r="F72" i="98"/>
  <c r="P72" i="98" s="1"/>
  <c r="F72" i="100"/>
  <c r="F72" i="101"/>
  <c r="F72" i="88"/>
  <c r="F45" i="89"/>
  <c r="F45" i="90"/>
  <c r="F45" i="103"/>
  <c r="F45" i="92"/>
  <c r="F45" i="93"/>
  <c r="F45" i="95"/>
  <c r="F45" i="94"/>
  <c r="F45" i="96"/>
  <c r="F45" i="97"/>
  <c r="F45" i="98"/>
  <c r="P45" i="98" s="1"/>
  <c r="F45" i="100"/>
  <c r="F45" i="101"/>
  <c r="F45" i="88"/>
  <c r="F15" i="89"/>
  <c r="F15" i="90"/>
  <c r="F15" i="103"/>
  <c r="F15" i="92"/>
  <c r="F15" i="93"/>
  <c r="F15" i="95"/>
  <c r="F15" i="94"/>
  <c r="F15" i="96"/>
  <c r="F15" i="97"/>
  <c r="F15" i="98"/>
  <c r="P15" i="98" s="1"/>
  <c r="F15" i="100"/>
  <c r="F15" i="101"/>
  <c r="F15" i="88"/>
  <c r="F121" i="100"/>
  <c r="F122" i="100"/>
  <c r="F123" i="100"/>
  <c r="K224" i="100"/>
  <c r="K223" i="100"/>
  <c r="K222" i="100"/>
  <c r="K220" i="100"/>
  <c r="L37" i="98"/>
  <c r="K37" i="98"/>
  <c r="J37" i="98"/>
  <c r="I150" i="95"/>
  <c r="I37" i="92"/>
  <c r="I224" i="103"/>
  <c r="H224" i="103"/>
  <c r="E224" i="103"/>
  <c r="D224" i="103"/>
  <c r="C224" i="103"/>
  <c r="B224" i="103"/>
  <c r="I223" i="103"/>
  <c r="H223" i="103"/>
  <c r="E223" i="103"/>
  <c r="D223" i="103"/>
  <c r="C223" i="103"/>
  <c r="B223" i="103"/>
  <c r="I222" i="103"/>
  <c r="H222" i="103"/>
  <c r="E222" i="103"/>
  <c r="D222" i="103"/>
  <c r="C222" i="103"/>
  <c r="B222" i="103"/>
  <c r="I220" i="103"/>
  <c r="H220" i="103"/>
  <c r="E220" i="103"/>
  <c r="D220" i="103"/>
  <c r="C220" i="103"/>
  <c r="B220" i="103"/>
  <c r="F215" i="103"/>
  <c r="F214" i="103"/>
  <c r="F213" i="103"/>
  <c r="F212" i="103"/>
  <c r="F204" i="103"/>
  <c r="F203" i="103"/>
  <c r="F202" i="103"/>
  <c r="F201" i="103"/>
  <c r="F200" i="103"/>
  <c r="F199" i="103"/>
  <c r="F196" i="103"/>
  <c r="F195" i="103"/>
  <c r="F190" i="103"/>
  <c r="F189" i="103"/>
  <c r="F188" i="103"/>
  <c r="F185" i="103"/>
  <c r="F184" i="103"/>
  <c r="F182" i="103"/>
  <c r="F178" i="103"/>
  <c r="F171" i="103"/>
  <c r="F170" i="103"/>
  <c r="F169" i="103"/>
  <c r="F168" i="103"/>
  <c r="F167" i="103"/>
  <c r="F166" i="103"/>
  <c r="F163" i="103"/>
  <c r="F162" i="103"/>
  <c r="F157" i="103"/>
  <c r="F156" i="103"/>
  <c r="F155" i="103"/>
  <c r="F152" i="103"/>
  <c r="F151" i="103"/>
  <c r="I150" i="103"/>
  <c r="H150" i="103"/>
  <c r="E150" i="103"/>
  <c r="F149" i="103"/>
  <c r="F142" i="103"/>
  <c r="F141" i="103"/>
  <c r="F140" i="103"/>
  <c r="F139" i="103"/>
  <c r="F138" i="103"/>
  <c r="F137" i="103"/>
  <c r="F134" i="103"/>
  <c r="F133" i="103"/>
  <c r="F128" i="103"/>
  <c r="F127" i="103"/>
  <c r="F126" i="103"/>
  <c r="F123" i="103"/>
  <c r="F122" i="103"/>
  <c r="F121" i="103"/>
  <c r="F113" i="103"/>
  <c r="F112" i="103"/>
  <c r="F111" i="103"/>
  <c r="F110" i="103"/>
  <c r="F109" i="103"/>
  <c r="F108" i="103"/>
  <c r="F105" i="103"/>
  <c r="F104" i="103"/>
  <c r="F99" i="103"/>
  <c r="F98" i="103"/>
  <c r="F97" i="103"/>
  <c r="F94" i="103"/>
  <c r="F93" i="103"/>
  <c r="F92" i="103"/>
  <c r="F85" i="103"/>
  <c r="F84" i="103"/>
  <c r="F83" i="103"/>
  <c r="F82" i="103"/>
  <c r="F81" i="103"/>
  <c r="F80" i="103"/>
  <c r="F77" i="103"/>
  <c r="F76" i="103"/>
  <c r="F71" i="103"/>
  <c r="F70" i="103"/>
  <c r="F69" i="103"/>
  <c r="F66" i="103"/>
  <c r="F65" i="103"/>
  <c r="F58" i="103"/>
  <c r="F57" i="103"/>
  <c r="F56" i="103"/>
  <c r="F55" i="103"/>
  <c r="F54" i="103"/>
  <c r="F53" i="103"/>
  <c r="F50" i="103"/>
  <c r="F49" i="103"/>
  <c r="F44" i="103"/>
  <c r="F43" i="103"/>
  <c r="F42" i="103"/>
  <c r="F39" i="103"/>
  <c r="F38" i="103"/>
  <c r="I37" i="103"/>
  <c r="H37" i="103"/>
  <c r="E37" i="103"/>
  <c r="F36" i="103"/>
  <c r="F28" i="103"/>
  <c r="F27" i="103"/>
  <c r="F26" i="103"/>
  <c r="F25" i="103"/>
  <c r="F24" i="103"/>
  <c r="F23" i="103"/>
  <c r="F20" i="103"/>
  <c r="F19" i="103"/>
  <c r="F14" i="103"/>
  <c r="F13" i="103"/>
  <c r="F12" i="103"/>
  <c r="F9" i="103"/>
  <c r="F8" i="103"/>
  <c r="F7" i="103"/>
  <c r="I6" i="103"/>
  <c r="H6" i="103"/>
  <c r="E6" i="103"/>
  <c r="F5" i="103"/>
  <c r="L224" i="90"/>
  <c r="L223" i="90"/>
  <c r="L222" i="90"/>
  <c r="H150" i="90"/>
  <c r="I150" i="90"/>
  <c r="E37" i="90"/>
  <c r="I150" i="101"/>
  <c r="H150" i="101"/>
  <c r="I37" i="101"/>
  <c r="I221" i="101" s="1"/>
  <c r="H37" i="101"/>
  <c r="I6" i="101"/>
  <c r="H6" i="101"/>
  <c r="K6" i="100"/>
  <c r="K37" i="100"/>
  <c r="I224" i="100"/>
  <c r="I223" i="100"/>
  <c r="I222" i="100"/>
  <c r="I37" i="100"/>
  <c r="I220" i="100"/>
  <c r="M150" i="100"/>
  <c r="L150" i="100"/>
  <c r="K150" i="100"/>
  <c r="I150" i="100"/>
  <c r="H150" i="100"/>
  <c r="M37" i="100"/>
  <c r="L37" i="100"/>
  <c r="H37" i="100"/>
  <c r="M6" i="100"/>
  <c r="L6" i="100"/>
  <c r="H6" i="100"/>
  <c r="K6" i="98"/>
  <c r="H37" i="98"/>
  <c r="L6" i="98"/>
  <c r="J6" i="98"/>
  <c r="J150" i="97"/>
  <c r="I150" i="97"/>
  <c r="I37" i="97"/>
  <c r="J6" i="97"/>
  <c r="I6" i="97"/>
  <c r="K224" i="94"/>
  <c r="K223" i="94"/>
  <c r="K222" i="94"/>
  <c r="K220" i="94"/>
  <c r="J224" i="94"/>
  <c r="J223" i="94"/>
  <c r="J222" i="94"/>
  <c r="J220" i="94"/>
  <c r="L221" i="94"/>
  <c r="I37" i="95"/>
  <c r="H37" i="95"/>
  <c r="I6" i="95"/>
  <c r="H6" i="95"/>
  <c r="J6" i="93"/>
  <c r="J37" i="93"/>
  <c r="K150" i="93"/>
  <c r="J150" i="93"/>
  <c r="I150" i="93"/>
  <c r="K37" i="93"/>
  <c r="I37" i="93"/>
  <c r="H37" i="93"/>
  <c r="K6" i="93"/>
  <c r="I6" i="93"/>
  <c r="H6" i="93"/>
  <c r="H150" i="92"/>
  <c r="L37" i="92"/>
  <c r="K37" i="92"/>
  <c r="H37" i="92"/>
  <c r="L6" i="92"/>
  <c r="K6" i="92"/>
  <c r="H6" i="92"/>
  <c r="J224" i="90"/>
  <c r="J223" i="90"/>
  <c r="J222" i="90"/>
  <c r="J220" i="90"/>
  <c r="I150" i="89"/>
  <c r="H150" i="89"/>
  <c r="J37" i="89"/>
  <c r="H37" i="89"/>
  <c r="H6" i="89"/>
  <c r="I224" i="101"/>
  <c r="H224" i="101"/>
  <c r="B224" i="101"/>
  <c r="C224" i="101"/>
  <c r="D224" i="101"/>
  <c r="I223" i="101"/>
  <c r="B223" i="101"/>
  <c r="C223" i="101"/>
  <c r="D223" i="101"/>
  <c r="I222" i="101"/>
  <c r="H222" i="101"/>
  <c r="B222" i="101"/>
  <c r="C222" i="101"/>
  <c r="D222" i="101"/>
  <c r="I220" i="101"/>
  <c r="H220" i="101"/>
  <c r="B220" i="101"/>
  <c r="C220" i="101"/>
  <c r="D220" i="101"/>
  <c r="F215" i="101"/>
  <c r="F214" i="101"/>
  <c r="F213" i="101"/>
  <c r="F212" i="101"/>
  <c r="F204" i="101"/>
  <c r="F203" i="101"/>
  <c r="F202" i="101"/>
  <c r="F201" i="101"/>
  <c r="F200" i="101"/>
  <c r="F199" i="101"/>
  <c r="F196" i="101"/>
  <c r="F195" i="101"/>
  <c r="F190" i="101"/>
  <c r="F189" i="101"/>
  <c r="F188" i="101"/>
  <c r="F185" i="101"/>
  <c r="F184" i="101"/>
  <c r="F182" i="101"/>
  <c r="F178" i="101"/>
  <c r="F171" i="101"/>
  <c r="F170" i="101"/>
  <c r="F169" i="101"/>
  <c r="F168" i="101"/>
  <c r="F167" i="101"/>
  <c r="F163" i="101"/>
  <c r="F162" i="101"/>
  <c r="F157" i="101"/>
  <c r="F156" i="101"/>
  <c r="F155" i="101"/>
  <c r="F152" i="101"/>
  <c r="F151" i="101"/>
  <c r="B150" i="101"/>
  <c r="C150" i="101"/>
  <c r="D150" i="101"/>
  <c r="E150" i="101"/>
  <c r="F149" i="101"/>
  <c r="F142" i="101"/>
  <c r="F141" i="101"/>
  <c r="F140" i="101"/>
  <c r="F139" i="101"/>
  <c r="F138" i="101"/>
  <c r="F137" i="101"/>
  <c r="F134" i="101"/>
  <c r="F133" i="101"/>
  <c r="F128" i="101"/>
  <c r="F127" i="101"/>
  <c r="F126" i="101"/>
  <c r="F123" i="101"/>
  <c r="F122" i="101"/>
  <c r="F121" i="101"/>
  <c r="F113" i="101"/>
  <c r="F112" i="101"/>
  <c r="F111" i="101"/>
  <c r="F110" i="101"/>
  <c r="F109" i="101"/>
  <c r="F108" i="101"/>
  <c r="F105" i="101"/>
  <c r="F104" i="101"/>
  <c r="F99" i="101"/>
  <c r="F98" i="101"/>
  <c r="F97" i="101"/>
  <c r="F94" i="101"/>
  <c r="F93" i="101"/>
  <c r="F92" i="101"/>
  <c r="F85" i="101"/>
  <c r="F84" i="101"/>
  <c r="F83" i="101"/>
  <c r="F82" i="101"/>
  <c r="F81" i="101"/>
  <c r="F80" i="101"/>
  <c r="F77" i="101"/>
  <c r="F76" i="101"/>
  <c r="F71" i="101"/>
  <c r="F70" i="101"/>
  <c r="F69" i="101"/>
  <c r="F66" i="101"/>
  <c r="F65" i="101"/>
  <c r="F58" i="101"/>
  <c r="F57" i="101"/>
  <c r="F56" i="101"/>
  <c r="F55" i="101"/>
  <c r="F54" i="101"/>
  <c r="F53" i="101"/>
  <c r="F50" i="101"/>
  <c r="F49" i="101"/>
  <c r="F44" i="101"/>
  <c r="F43" i="101"/>
  <c r="F42" i="101"/>
  <c r="F39" i="101"/>
  <c r="F38" i="101"/>
  <c r="B37" i="101"/>
  <c r="C37" i="101"/>
  <c r="D37" i="101"/>
  <c r="E37" i="101"/>
  <c r="F36" i="101"/>
  <c r="F28" i="101"/>
  <c r="F27" i="101"/>
  <c r="F26" i="101"/>
  <c r="F25" i="101"/>
  <c r="F24" i="101"/>
  <c r="F23" i="101"/>
  <c r="F20" i="101"/>
  <c r="F19" i="101"/>
  <c r="F14" i="101"/>
  <c r="F13" i="101"/>
  <c r="F12" i="101"/>
  <c r="F9" i="101"/>
  <c r="F8" i="101"/>
  <c r="F7" i="101"/>
  <c r="E6" i="101"/>
  <c r="D6" i="101"/>
  <c r="C6" i="101"/>
  <c r="B6" i="101"/>
  <c r="F5" i="101"/>
  <c r="M224" i="100"/>
  <c r="L224" i="100"/>
  <c r="H224" i="100"/>
  <c r="B224" i="100"/>
  <c r="C224" i="100"/>
  <c r="D224" i="100"/>
  <c r="E224" i="100"/>
  <c r="M223" i="100"/>
  <c r="L223" i="100"/>
  <c r="H223" i="100"/>
  <c r="B223" i="100"/>
  <c r="C223" i="100"/>
  <c r="D223" i="100"/>
  <c r="E223" i="100"/>
  <c r="M222" i="100"/>
  <c r="L222" i="100"/>
  <c r="H222" i="100"/>
  <c r="B222" i="100"/>
  <c r="C222" i="100"/>
  <c r="D222" i="100"/>
  <c r="E222" i="100"/>
  <c r="M220" i="100"/>
  <c r="L220" i="100"/>
  <c r="H220" i="100"/>
  <c r="B220" i="100"/>
  <c r="C220" i="100"/>
  <c r="D220" i="100"/>
  <c r="E220" i="100"/>
  <c r="F215" i="100"/>
  <c r="F214" i="100"/>
  <c r="F213" i="100"/>
  <c r="F212" i="100"/>
  <c r="F204" i="100"/>
  <c r="F203" i="100"/>
  <c r="F202" i="100"/>
  <c r="F201" i="100"/>
  <c r="F200" i="100"/>
  <c r="F199" i="100"/>
  <c r="F196" i="100"/>
  <c r="F195" i="100"/>
  <c r="F190" i="100"/>
  <c r="F189" i="100"/>
  <c r="F188" i="100"/>
  <c r="F185" i="100"/>
  <c r="F184" i="100"/>
  <c r="F182" i="100"/>
  <c r="F178" i="100"/>
  <c r="F171" i="100"/>
  <c r="F170" i="100"/>
  <c r="F169" i="100"/>
  <c r="F168" i="100"/>
  <c r="F167" i="100"/>
  <c r="F166" i="100"/>
  <c r="F163" i="100"/>
  <c r="F162" i="100"/>
  <c r="F157" i="100"/>
  <c r="F156" i="100"/>
  <c r="F155" i="100"/>
  <c r="F152" i="100"/>
  <c r="F151" i="100"/>
  <c r="B150" i="100"/>
  <c r="C150" i="100"/>
  <c r="D150" i="100"/>
  <c r="E150" i="100"/>
  <c r="F149" i="100"/>
  <c r="F142" i="100"/>
  <c r="F141" i="100"/>
  <c r="F140" i="100"/>
  <c r="F139" i="100"/>
  <c r="F138" i="100"/>
  <c r="F137" i="100"/>
  <c r="F134" i="100"/>
  <c r="F133" i="100"/>
  <c r="F128" i="100"/>
  <c r="F127" i="100"/>
  <c r="F126" i="100"/>
  <c r="F113" i="100"/>
  <c r="F112" i="100"/>
  <c r="F111" i="100"/>
  <c r="F110" i="100"/>
  <c r="F109" i="100"/>
  <c r="F108" i="100"/>
  <c r="F105" i="100"/>
  <c r="F104" i="100"/>
  <c r="F99" i="100"/>
  <c r="F98" i="100"/>
  <c r="F97" i="100"/>
  <c r="F94" i="100"/>
  <c r="F93" i="100"/>
  <c r="F92" i="100"/>
  <c r="F85" i="100"/>
  <c r="F84" i="100"/>
  <c r="F83" i="100"/>
  <c r="F82" i="100"/>
  <c r="F81" i="100"/>
  <c r="F80" i="100"/>
  <c r="F77" i="100"/>
  <c r="F76" i="100"/>
  <c r="F71" i="100"/>
  <c r="F70" i="100"/>
  <c r="F69" i="100"/>
  <c r="F66" i="100"/>
  <c r="F65" i="100"/>
  <c r="F58" i="100"/>
  <c r="F57" i="100"/>
  <c r="F56" i="100"/>
  <c r="F55" i="100"/>
  <c r="F54" i="100"/>
  <c r="F53" i="100"/>
  <c r="F50" i="100"/>
  <c r="F49" i="100"/>
  <c r="F44" i="100"/>
  <c r="F43" i="100"/>
  <c r="F42" i="100"/>
  <c r="F39" i="100"/>
  <c r="F38" i="100"/>
  <c r="B37" i="100"/>
  <c r="C37" i="100"/>
  <c r="D37" i="100"/>
  <c r="E37" i="100"/>
  <c r="F36" i="100"/>
  <c r="F28" i="100"/>
  <c r="F27" i="100"/>
  <c r="F26" i="100"/>
  <c r="F25" i="100"/>
  <c r="F24" i="100"/>
  <c r="F23" i="100"/>
  <c r="F20" i="100"/>
  <c r="F19" i="100"/>
  <c r="F14" i="100"/>
  <c r="F13" i="100"/>
  <c r="F12" i="100"/>
  <c r="F9" i="100"/>
  <c r="F8" i="100"/>
  <c r="F7" i="100"/>
  <c r="E6" i="100"/>
  <c r="C6" i="100"/>
  <c r="B6" i="100"/>
  <c r="F5" i="100"/>
  <c r="H224" i="98"/>
  <c r="B224" i="98"/>
  <c r="C224" i="98"/>
  <c r="D224" i="98"/>
  <c r="E224" i="98"/>
  <c r="H223" i="98"/>
  <c r="B223" i="98"/>
  <c r="C223" i="98"/>
  <c r="D223" i="98"/>
  <c r="E223" i="98"/>
  <c r="H222" i="98"/>
  <c r="B222" i="98"/>
  <c r="C222" i="98"/>
  <c r="D222" i="98"/>
  <c r="E222" i="98"/>
  <c r="H220" i="98"/>
  <c r="B220" i="98"/>
  <c r="C220" i="98"/>
  <c r="D220" i="98"/>
  <c r="E220" i="98"/>
  <c r="F215" i="98"/>
  <c r="P215" i="98" s="1"/>
  <c r="F214" i="98"/>
  <c r="P214" i="98" s="1"/>
  <c r="F213" i="98"/>
  <c r="P213" i="98" s="1"/>
  <c r="F212" i="98"/>
  <c r="P212" i="98" s="1"/>
  <c r="F204" i="98"/>
  <c r="P204" i="98" s="1"/>
  <c r="F203" i="98"/>
  <c r="P203" i="98" s="1"/>
  <c r="F202" i="98"/>
  <c r="P202" i="98" s="1"/>
  <c r="F201" i="98"/>
  <c r="P201" i="98" s="1"/>
  <c r="F200" i="98"/>
  <c r="P200" i="98" s="1"/>
  <c r="F199" i="98"/>
  <c r="P199" i="98" s="1"/>
  <c r="F196" i="98"/>
  <c r="P196" i="98" s="1"/>
  <c r="F195" i="98"/>
  <c r="P195" i="98" s="1"/>
  <c r="F190" i="98"/>
  <c r="P190" i="98" s="1"/>
  <c r="F189" i="98"/>
  <c r="P189" i="98" s="1"/>
  <c r="F188" i="98"/>
  <c r="P188" i="98" s="1"/>
  <c r="F185" i="98"/>
  <c r="P185" i="98" s="1"/>
  <c r="F184" i="98"/>
  <c r="P184" i="98" s="1"/>
  <c r="F182" i="98"/>
  <c r="P182" i="98" s="1"/>
  <c r="F178" i="98"/>
  <c r="P178" i="98" s="1"/>
  <c r="F171" i="98"/>
  <c r="P171" i="98" s="1"/>
  <c r="F170" i="98"/>
  <c r="P170" i="98" s="1"/>
  <c r="F169" i="98"/>
  <c r="P169" i="98" s="1"/>
  <c r="F168" i="98"/>
  <c r="P168" i="98" s="1"/>
  <c r="F167" i="98"/>
  <c r="P167" i="98" s="1"/>
  <c r="F166" i="98"/>
  <c r="P166" i="98" s="1"/>
  <c r="F163" i="98"/>
  <c r="P163" i="98" s="1"/>
  <c r="F162" i="98"/>
  <c r="P162" i="98" s="1"/>
  <c r="F157" i="98"/>
  <c r="P157" i="98" s="1"/>
  <c r="F156" i="98"/>
  <c r="P156" i="98" s="1"/>
  <c r="F155" i="98"/>
  <c r="P155" i="98" s="1"/>
  <c r="F152" i="98"/>
  <c r="P152" i="98" s="1"/>
  <c r="F151" i="98"/>
  <c r="P151" i="98" s="1"/>
  <c r="B150" i="98"/>
  <c r="C150" i="98"/>
  <c r="E150" i="98"/>
  <c r="F149" i="98"/>
  <c r="P149" i="98" s="1"/>
  <c r="F142" i="98"/>
  <c r="P142" i="98" s="1"/>
  <c r="F141" i="98"/>
  <c r="P141" i="98" s="1"/>
  <c r="F140" i="98"/>
  <c r="P140" i="98" s="1"/>
  <c r="F139" i="98"/>
  <c r="P139" i="98" s="1"/>
  <c r="F138" i="98"/>
  <c r="P138" i="98" s="1"/>
  <c r="F137" i="98"/>
  <c r="P137" i="98" s="1"/>
  <c r="F133" i="98"/>
  <c r="P133" i="98" s="1"/>
  <c r="F128" i="98"/>
  <c r="P128" i="98" s="1"/>
  <c r="F127" i="98"/>
  <c r="P127" i="98" s="1"/>
  <c r="F126" i="98"/>
  <c r="P126" i="98" s="1"/>
  <c r="F123" i="98"/>
  <c r="P123" i="98" s="1"/>
  <c r="F122" i="98"/>
  <c r="P122" i="98" s="1"/>
  <c r="F121" i="98"/>
  <c r="P121" i="98" s="1"/>
  <c r="F113" i="98"/>
  <c r="P113" i="98" s="1"/>
  <c r="F112" i="98"/>
  <c r="P112" i="98" s="1"/>
  <c r="F111" i="98"/>
  <c r="P111" i="98" s="1"/>
  <c r="F110" i="98"/>
  <c r="P110" i="98" s="1"/>
  <c r="F109" i="98"/>
  <c r="P109" i="98" s="1"/>
  <c r="F108" i="98"/>
  <c r="P108" i="98" s="1"/>
  <c r="F105" i="98"/>
  <c r="P105" i="98" s="1"/>
  <c r="F104" i="98"/>
  <c r="P104" i="98" s="1"/>
  <c r="F99" i="98"/>
  <c r="P99" i="98" s="1"/>
  <c r="F98" i="98"/>
  <c r="P98" i="98" s="1"/>
  <c r="F97" i="98"/>
  <c r="P97" i="98" s="1"/>
  <c r="F94" i="98"/>
  <c r="P94" i="98" s="1"/>
  <c r="F93" i="98"/>
  <c r="P93" i="98" s="1"/>
  <c r="F92" i="98"/>
  <c r="P92" i="98" s="1"/>
  <c r="F85" i="98"/>
  <c r="P85" i="98" s="1"/>
  <c r="F84" i="98"/>
  <c r="P84" i="98" s="1"/>
  <c r="F83" i="98"/>
  <c r="P83" i="98" s="1"/>
  <c r="F82" i="98"/>
  <c r="P82" i="98" s="1"/>
  <c r="F81" i="98"/>
  <c r="P81" i="98" s="1"/>
  <c r="F80" i="98"/>
  <c r="P80" i="98" s="1"/>
  <c r="F77" i="98"/>
  <c r="P77" i="98" s="1"/>
  <c r="F76" i="98"/>
  <c r="P76" i="98" s="1"/>
  <c r="F71" i="98"/>
  <c r="P71" i="98" s="1"/>
  <c r="F70" i="98"/>
  <c r="P70" i="98" s="1"/>
  <c r="F69" i="98"/>
  <c r="P69" i="98" s="1"/>
  <c r="F66" i="98"/>
  <c r="P66" i="98" s="1"/>
  <c r="F65" i="98"/>
  <c r="P65" i="98" s="1"/>
  <c r="F58" i="98"/>
  <c r="P58" i="98" s="1"/>
  <c r="F57" i="98"/>
  <c r="P57" i="98" s="1"/>
  <c r="F56" i="98"/>
  <c r="P56" i="98" s="1"/>
  <c r="F55" i="98"/>
  <c r="P55" i="98" s="1"/>
  <c r="F54" i="98"/>
  <c r="P54" i="98" s="1"/>
  <c r="F53" i="98"/>
  <c r="P53" i="98" s="1"/>
  <c r="F50" i="98"/>
  <c r="P50" i="98" s="1"/>
  <c r="F49" i="98"/>
  <c r="P49" i="98" s="1"/>
  <c r="F44" i="98"/>
  <c r="P44" i="98" s="1"/>
  <c r="F43" i="98"/>
  <c r="P43" i="98" s="1"/>
  <c r="F42" i="98"/>
  <c r="P42" i="98" s="1"/>
  <c r="F39" i="98"/>
  <c r="P39" i="98" s="1"/>
  <c r="F38" i="98"/>
  <c r="P38" i="98" s="1"/>
  <c r="B37" i="98"/>
  <c r="C37" i="98"/>
  <c r="D37" i="98"/>
  <c r="E37" i="98"/>
  <c r="F36" i="98"/>
  <c r="P36" i="98" s="1"/>
  <c r="F28" i="98"/>
  <c r="P28" i="98" s="1"/>
  <c r="F27" i="98"/>
  <c r="P27" i="98" s="1"/>
  <c r="F26" i="98"/>
  <c r="P26" i="98" s="1"/>
  <c r="F25" i="98"/>
  <c r="P25" i="98" s="1"/>
  <c r="F24" i="98"/>
  <c r="P24" i="98" s="1"/>
  <c r="F23" i="98"/>
  <c r="P23" i="98" s="1"/>
  <c r="F20" i="98"/>
  <c r="P20" i="98" s="1"/>
  <c r="F19" i="98"/>
  <c r="P19" i="98" s="1"/>
  <c r="F14" i="98"/>
  <c r="P14" i="98" s="1"/>
  <c r="F13" i="98"/>
  <c r="P13" i="98" s="1"/>
  <c r="F12" i="98"/>
  <c r="P12" i="98" s="1"/>
  <c r="F9" i="98"/>
  <c r="P9" i="98" s="1"/>
  <c r="F8" i="98"/>
  <c r="P8" i="98" s="1"/>
  <c r="F7" i="98"/>
  <c r="P7" i="98" s="1"/>
  <c r="E6" i="98"/>
  <c r="D6" i="98"/>
  <c r="C6" i="98"/>
  <c r="B6" i="98"/>
  <c r="F5" i="98"/>
  <c r="P5" i="98" s="1"/>
  <c r="J224" i="97"/>
  <c r="B224" i="97"/>
  <c r="C224" i="97"/>
  <c r="D224" i="97"/>
  <c r="E224" i="97"/>
  <c r="J223" i="97"/>
  <c r="B223" i="97"/>
  <c r="C223" i="97"/>
  <c r="D223" i="97"/>
  <c r="E223" i="97"/>
  <c r="J222" i="97"/>
  <c r="B222" i="97"/>
  <c r="C222" i="97"/>
  <c r="D222" i="97"/>
  <c r="E222" i="97"/>
  <c r="J220" i="97"/>
  <c r="B220" i="97"/>
  <c r="C220" i="97"/>
  <c r="D220" i="97"/>
  <c r="E220" i="97"/>
  <c r="F215" i="97"/>
  <c r="F214" i="97"/>
  <c r="F213" i="97"/>
  <c r="F212" i="97"/>
  <c r="F204" i="97"/>
  <c r="F203" i="97"/>
  <c r="F202" i="97"/>
  <c r="F201" i="97"/>
  <c r="F200" i="97"/>
  <c r="F199" i="97"/>
  <c r="F196" i="97"/>
  <c r="F195" i="97"/>
  <c r="F190" i="97"/>
  <c r="F189" i="97"/>
  <c r="F188" i="97"/>
  <c r="F185" i="97"/>
  <c r="F184" i="97"/>
  <c r="F182" i="97"/>
  <c r="F178" i="97"/>
  <c r="F171" i="97"/>
  <c r="F170" i="97"/>
  <c r="F169" i="97"/>
  <c r="F168" i="97"/>
  <c r="F167" i="97"/>
  <c r="F166" i="97"/>
  <c r="F163" i="97"/>
  <c r="F162" i="97"/>
  <c r="F157" i="97"/>
  <c r="F156" i="97"/>
  <c r="F155" i="97"/>
  <c r="F152" i="97"/>
  <c r="F151" i="97"/>
  <c r="B150" i="97"/>
  <c r="C150" i="97"/>
  <c r="E150" i="97"/>
  <c r="F149" i="97"/>
  <c r="F142" i="97"/>
  <c r="F141" i="97"/>
  <c r="F140" i="97"/>
  <c r="F139" i="97"/>
  <c r="F138" i="97"/>
  <c r="F137" i="97"/>
  <c r="F134" i="97"/>
  <c r="F133" i="97"/>
  <c r="F128" i="97"/>
  <c r="F127" i="97"/>
  <c r="F126" i="97"/>
  <c r="F123" i="97"/>
  <c r="F122" i="97"/>
  <c r="F121" i="97"/>
  <c r="F113" i="97"/>
  <c r="F112" i="97"/>
  <c r="F111" i="97"/>
  <c r="F110" i="97"/>
  <c r="F109" i="97"/>
  <c r="F108" i="97"/>
  <c r="F105" i="97"/>
  <c r="F104" i="97"/>
  <c r="F99" i="97"/>
  <c r="F98" i="97"/>
  <c r="F97" i="97"/>
  <c r="F94" i="97"/>
  <c r="F93" i="97"/>
  <c r="F92" i="97"/>
  <c r="F85" i="97"/>
  <c r="F84" i="97"/>
  <c r="F83" i="97"/>
  <c r="F82" i="97"/>
  <c r="F81" i="97"/>
  <c r="F80" i="97"/>
  <c r="F77" i="97"/>
  <c r="F76" i="97"/>
  <c r="F71" i="97"/>
  <c r="F70" i="97"/>
  <c r="F69" i="97"/>
  <c r="F66" i="97"/>
  <c r="F65" i="97"/>
  <c r="F58" i="97"/>
  <c r="F57" i="97"/>
  <c r="F56" i="97"/>
  <c r="F55" i="97"/>
  <c r="F54" i="97"/>
  <c r="F53" i="97"/>
  <c r="F50" i="97"/>
  <c r="F49" i="97"/>
  <c r="F44" i="97"/>
  <c r="F43" i="97"/>
  <c r="F42" i="97"/>
  <c r="F39" i="97"/>
  <c r="F38" i="97"/>
  <c r="B37" i="97"/>
  <c r="C37" i="97"/>
  <c r="D37" i="97"/>
  <c r="E37" i="97"/>
  <c r="F36" i="97"/>
  <c r="F28" i="97"/>
  <c r="F27" i="97"/>
  <c r="F26" i="97"/>
  <c r="F25" i="97"/>
  <c r="F24" i="97"/>
  <c r="F23" i="97"/>
  <c r="F20" i="97"/>
  <c r="F19" i="97"/>
  <c r="F14" i="97"/>
  <c r="F13" i="97"/>
  <c r="F12" i="97"/>
  <c r="F9" i="97"/>
  <c r="F8" i="97"/>
  <c r="F7" i="97"/>
  <c r="E6" i="97"/>
  <c r="C6" i="97"/>
  <c r="B6" i="97"/>
  <c r="F5" i="97"/>
  <c r="B224" i="96"/>
  <c r="C224" i="96"/>
  <c r="D224" i="96"/>
  <c r="E224" i="96"/>
  <c r="B223" i="96"/>
  <c r="C223" i="96"/>
  <c r="D223" i="96"/>
  <c r="E223" i="96"/>
  <c r="B222" i="96"/>
  <c r="C222" i="96"/>
  <c r="C221" i="96" s="1"/>
  <c r="D222" i="96"/>
  <c r="E222" i="96"/>
  <c r="B220" i="96"/>
  <c r="C220" i="96"/>
  <c r="D220" i="96"/>
  <c r="E220" i="96"/>
  <c r="F215" i="96"/>
  <c r="F214" i="96"/>
  <c r="F213" i="96"/>
  <c r="F212" i="96"/>
  <c r="F204" i="96"/>
  <c r="F203" i="96"/>
  <c r="F202" i="96"/>
  <c r="F201" i="96"/>
  <c r="F200" i="96"/>
  <c r="F199" i="96"/>
  <c r="F196" i="96"/>
  <c r="F195" i="96"/>
  <c r="F190" i="96"/>
  <c r="F189" i="96"/>
  <c r="F188" i="96"/>
  <c r="F185" i="96"/>
  <c r="F184" i="96"/>
  <c r="F182" i="96"/>
  <c r="F178" i="96"/>
  <c r="F171" i="96"/>
  <c r="F170" i="96"/>
  <c r="F169" i="96"/>
  <c r="F168" i="96"/>
  <c r="F167" i="96"/>
  <c r="F166" i="96"/>
  <c r="F163" i="96"/>
  <c r="F162" i="96"/>
  <c r="F157" i="96"/>
  <c r="F156" i="96"/>
  <c r="F155" i="96"/>
  <c r="F152" i="96"/>
  <c r="F151" i="96"/>
  <c r="B150" i="96"/>
  <c r="C150" i="96"/>
  <c r="D150" i="96"/>
  <c r="E150" i="96"/>
  <c r="F149" i="96"/>
  <c r="F142" i="96"/>
  <c r="F141" i="96"/>
  <c r="F140" i="96"/>
  <c r="F139" i="96"/>
  <c r="F138" i="96"/>
  <c r="F137" i="96"/>
  <c r="F134" i="96"/>
  <c r="F133" i="96"/>
  <c r="F128" i="96"/>
  <c r="F127" i="96"/>
  <c r="F126" i="96"/>
  <c r="F123" i="96"/>
  <c r="F122" i="96"/>
  <c r="F121" i="96"/>
  <c r="F113" i="96"/>
  <c r="F112" i="96"/>
  <c r="F111" i="96"/>
  <c r="F110" i="96"/>
  <c r="F109" i="96"/>
  <c r="F108" i="96"/>
  <c r="F105" i="96"/>
  <c r="F104" i="96"/>
  <c r="F99" i="96"/>
  <c r="F98" i="96"/>
  <c r="F97" i="96"/>
  <c r="F94" i="96"/>
  <c r="F93" i="96"/>
  <c r="F92" i="96"/>
  <c r="F85" i="96"/>
  <c r="F84" i="96"/>
  <c r="F83" i="96"/>
  <c r="F82" i="96"/>
  <c r="F81" i="96"/>
  <c r="F80" i="96"/>
  <c r="F77" i="96"/>
  <c r="F76" i="96"/>
  <c r="F71" i="96"/>
  <c r="F70" i="96"/>
  <c r="F69" i="96"/>
  <c r="F66" i="96"/>
  <c r="F65" i="96"/>
  <c r="F58" i="96"/>
  <c r="F57" i="96"/>
  <c r="F56" i="96"/>
  <c r="F55" i="96"/>
  <c r="F54" i="96"/>
  <c r="F53" i="96"/>
  <c r="F50" i="96"/>
  <c r="F49" i="96"/>
  <c r="F44" i="96"/>
  <c r="F43" i="96"/>
  <c r="F42" i="96"/>
  <c r="F39" i="96"/>
  <c r="F38" i="96"/>
  <c r="C37" i="96"/>
  <c r="D37" i="96"/>
  <c r="E37" i="96"/>
  <c r="F36" i="96"/>
  <c r="F28" i="96"/>
  <c r="F27" i="96"/>
  <c r="F26" i="96"/>
  <c r="F25" i="96"/>
  <c r="F24" i="96"/>
  <c r="F23" i="96"/>
  <c r="F20" i="96"/>
  <c r="F19" i="96"/>
  <c r="F14" i="96"/>
  <c r="F13" i="96"/>
  <c r="F12" i="96"/>
  <c r="F9" i="96"/>
  <c r="F8" i="96"/>
  <c r="F7" i="96"/>
  <c r="E6" i="96"/>
  <c r="D6" i="96"/>
  <c r="C6" i="96"/>
  <c r="B6" i="96"/>
  <c r="F5" i="96"/>
  <c r="I224" i="95"/>
  <c r="H224" i="95"/>
  <c r="B224" i="95"/>
  <c r="C224" i="95"/>
  <c r="D224" i="95"/>
  <c r="E224" i="95"/>
  <c r="I223" i="95"/>
  <c r="H223" i="95"/>
  <c r="B223" i="95"/>
  <c r="C223" i="95"/>
  <c r="D223" i="95"/>
  <c r="E223" i="95"/>
  <c r="I222" i="95"/>
  <c r="H222" i="95"/>
  <c r="B222" i="95"/>
  <c r="C222" i="95"/>
  <c r="D222" i="95"/>
  <c r="E222" i="95"/>
  <c r="I220" i="95"/>
  <c r="H220" i="95"/>
  <c r="B220" i="95"/>
  <c r="C220" i="95"/>
  <c r="D220" i="95"/>
  <c r="E220" i="95"/>
  <c r="F215" i="95"/>
  <c r="F214" i="95"/>
  <c r="F213" i="95"/>
  <c r="F212" i="95"/>
  <c r="F204" i="95"/>
  <c r="F203" i="95"/>
  <c r="F202" i="95"/>
  <c r="F201" i="95"/>
  <c r="F200" i="95"/>
  <c r="F199" i="95"/>
  <c r="F196" i="95"/>
  <c r="F195" i="95"/>
  <c r="F190" i="95"/>
  <c r="F189" i="95"/>
  <c r="F188" i="95"/>
  <c r="F185" i="95"/>
  <c r="F184" i="95"/>
  <c r="F182" i="95"/>
  <c r="F178" i="95"/>
  <c r="F171" i="95"/>
  <c r="F170" i="95"/>
  <c r="F169" i="95"/>
  <c r="F168" i="95"/>
  <c r="F163" i="95"/>
  <c r="F162" i="95"/>
  <c r="F157" i="95"/>
  <c r="F156" i="95"/>
  <c r="F155" i="95"/>
  <c r="F152" i="95"/>
  <c r="F151" i="95"/>
  <c r="B150" i="95"/>
  <c r="C150" i="95"/>
  <c r="D150" i="95"/>
  <c r="E150" i="95"/>
  <c r="F149" i="95"/>
  <c r="F142" i="95"/>
  <c r="F141" i="95"/>
  <c r="F139" i="95"/>
  <c r="F138" i="95"/>
  <c r="F137" i="95"/>
  <c r="F134" i="95"/>
  <c r="F133" i="95"/>
  <c r="F127" i="95"/>
  <c r="F126" i="95"/>
  <c r="F122" i="95"/>
  <c r="F121" i="95"/>
  <c r="F113" i="95"/>
  <c r="F112" i="95"/>
  <c r="F110" i="95"/>
  <c r="F109" i="95"/>
  <c r="F108" i="95"/>
  <c r="F105" i="95"/>
  <c r="F99" i="95"/>
  <c r="F98" i="95"/>
  <c r="F97" i="95"/>
  <c r="F94" i="95"/>
  <c r="F93" i="95"/>
  <c r="F92" i="95"/>
  <c r="F85" i="95"/>
  <c r="F84" i="95"/>
  <c r="F83" i="95"/>
  <c r="F82" i="95"/>
  <c r="F80" i="95"/>
  <c r="F77" i="95"/>
  <c r="F76" i="95"/>
  <c r="F71" i="95"/>
  <c r="F70" i="95"/>
  <c r="F69" i="95"/>
  <c r="F66" i="95"/>
  <c r="F65" i="95"/>
  <c r="F58" i="95"/>
  <c r="F57" i="95"/>
  <c r="F56" i="95"/>
  <c r="F55" i="95"/>
  <c r="F54" i="95"/>
  <c r="F53" i="95"/>
  <c r="F50" i="95"/>
  <c r="F49" i="95"/>
  <c r="F43" i="95"/>
  <c r="F42" i="95"/>
  <c r="F39" i="95"/>
  <c r="F38" i="95"/>
  <c r="B37" i="95"/>
  <c r="C37" i="95"/>
  <c r="D37" i="95"/>
  <c r="E37" i="95"/>
  <c r="F36" i="95"/>
  <c r="F28" i="95"/>
  <c r="F27" i="95"/>
  <c r="F26" i="95"/>
  <c r="F25" i="95"/>
  <c r="F24" i="95"/>
  <c r="F23" i="95"/>
  <c r="F20" i="95"/>
  <c r="F14" i="95"/>
  <c r="F13" i="95"/>
  <c r="F12" i="95"/>
  <c r="F9" i="95"/>
  <c r="F8" i="95"/>
  <c r="F7" i="95"/>
  <c r="E6" i="95"/>
  <c r="F6" i="95" s="1"/>
  <c r="F5" i="95"/>
  <c r="L224" i="94"/>
  <c r="I224" i="94"/>
  <c r="H224" i="94"/>
  <c r="B224" i="94"/>
  <c r="C224" i="94"/>
  <c r="D224" i="94"/>
  <c r="E224" i="94"/>
  <c r="L223" i="94"/>
  <c r="I223" i="94"/>
  <c r="H223" i="94"/>
  <c r="B223" i="94"/>
  <c r="C223" i="94"/>
  <c r="D223" i="94"/>
  <c r="E223" i="94"/>
  <c r="L222" i="94"/>
  <c r="I222" i="94"/>
  <c r="H222" i="94"/>
  <c r="B222" i="94"/>
  <c r="C222" i="94"/>
  <c r="D222" i="94"/>
  <c r="E222" i="94"/>
  <c r="L220" i="94"/>
  <c r="I220" i="94"/>
  <c r="H220" i="94"/>
  <c r="B220" i="94"/>
  <c r="C220" i="94"/>
  <c r="D220" i="94"/>
  <c r="E220" i="94"/>
  <c r="F215" i="94"/>
  <c r="F214" i="94"/>
  <c r="F204" i="94"/>
  <c r="F203" i="94"/>
  <c r="F202" i="94"/>
  <c r="F201" i="94"/>
  <c r="F200" i="94"/>
  <c r="F199" i="94"/>
  <c r="F196" i="94"/>
  <c r="F195" i="94"/>
  <c r="F190" i="94"/>
  <c r="F189" i="94"/>
  <c r="F188" i="94"/>
  <c r="F185" i="94"/>
  <c r="F184" i="94"/>
  <c r="F182" i="94"/>
  <c r="F178" i="94"/>
  <c r="F171" i="94"/>
  <c r="F170" i="94"/>
  <c r="F169" i="94"/>
  <c r="F168" i="94"/>
  <c r="F167" i="94"/>
  <c r="F166" i="94"/>
  <c r="F163" i="94"/>
  <c r="F157" i="94"/>
  <c r="F156" i="94"/>
  <c r="F155" i="94"/>
  <c r="F152" i="94"/>
  <c r="F151" i="94"/>
  <c r="F149" i="94"/>
  <c r="F142" i="94"/>
  <c r="F141" i="94"/>
  <c r="F140" i="94"/>
  <c r="F139" i="94"/>
  <c r="F138" i="94"/>
  <c r="F137" i="94"/>
  <c r="F134" i="94"/>
  <c r="F133" i="94"/>
  <c r="F128" i="94"/>
  <c r="F127" i="94"/>
  <c r="F126" i="94"/>
  <c r="F123" i="94"/>
  <c r="F122" i="94"/>
  <c r="F121" i="94"/>
  <c r="F113" i="94"/>
  <c r="F112" i="94"/>
  <c r="F111" i="94"/>
  <c r="F110" i="94"/>
  <c r="F109" i="94"/>
  <c r="F108" i="94"/>
  <c r="F105" i="94"/>
  <c r="F104" i="94"/>
  <c r="F99" i="94"/>
  <c r="F98" i="94"/>
  <c r="F97" i="94"/>
  <c r="F94" i="94"/>
  <c r="F93" i="94"/>
  <c r="F92" i="94"/>
  <c r="F85" i="94"/>
  <c r="F84" i="94"/>
  <c r="F83" i="94"/>
  <c r="F82" i="94"/>
  <c r="F81" i="94"/>
  <c r="F80" i="94"/>
  <c r="F77" i="94"/>
  <c r="F76" i="94"/>
  <c r="F71" i="94"/>
  <c r="F70" i="94"/>
  <c r="F69" i="94"/>
  <c r="F66" i="94"/>
  <c r="F65" i="94"/>
  <c r="F58" i="94"/>
  <c r="F57" i="94"/>
  <c r="F56" i="94"/>
  <c r="F55" i="94"/>
  <c r="F54" i="94"/>
  <c r="F53" i="94"/>
  <c r="F50" i="94"/>
  <c r="F49" i="94"/>
  <c r="F44" i="94"/>
  <c r="F43" i="94"/>
  <c r="F42" i="94"/>
  <c r="F39" i="94"/>
  <c r="F38" i="94"/>
  <c r="F36" i="94"/>
  <c r="F28" i="94"/>
  <c r="F27" i="94"/>
  <c r="F26" i="94"/>
  <c r="F25" i="94"/>
  <c r="F24" i="94"/>
  <c r="F23" i="94"/>
  <c r="F20" i="94"/>
  <c r="F19" i="94"/>
  <c r="F14" i="94"/>
  <c r="F13" i="94"/>
  <c r="F12" i="94"/>
  <c r="F9" i="94"/>
  <c r="F8" i="94"/>
  <c r="F7" i="94"/>
  <c r="F5" i="94"/>
  <c r="E224" i="93"/>
  <c r="E223" i="93"/>
  <c r="E222" i="93"/>
  <c r="E220" i="93"/>
  <c r="F215" i="93"/>
  <c r="F214" i="93"/>
  <c r="F213" i="93"/>
  <c r="F212" i="93"/>
  <c r="F204" i="93"/>
  <c r="F203" i="93"/>
  <c r="F202" i="93"/>
  <c r="F201" i="93"/>
  <c r="F200" i="93"/>
  <c r="F199" i="93"/>
  <c r="F196" i="93"/>
  <c r="F195" i="93"/>
  <c r="F190" i="93"/>
  <c r="F189" i="93"/>
  <c r="F188" i="93"/>
  <c r="F185" i="93"/>
  <c r="F184" i="93"/>
  <c r="F182" i="93"/>
  <c r="F178" i="93"/>
  <c r="F171" i="93"/>
  <c r="F170" i="93"/>
  <c r="F169" i="93"/>
  <c r="F168" i="93"/>
  <c r="F167" i="93"/>
  <c r="F166" i="93"/>
  <c r="F163" i="93"/>
  <c r="F162" i="93"/>
  <c r="F157" i="93"/>
  <c r="F156" i="93"/>
  <c r="F155" i="93"/>
  <c r="F152" i="93"/>
  <c r="F151" i="93"/>
  <c r="B150" i="93"/>
  <c r="C150" i="93"/>
  <c r="D150" i="93"/>
  <c r="E150" i="93"/>
  <c r="F149" i="93"/>
  <c r="F142" i="93"/>
  <c r="F141" i="93"/>
  <c r="F140" i="93"/>
  <c r="F139" i="93"/>
  <c r="F138" i="93"/>
  <c r="F137" i="93"/>
  <c r="F134" i="93"/>
  <c r="F133" i="93"/>
  <c r="F128" i="93"/>
  <c r="F127" i="93"/>
  <c r="F126" i="93"/>
  <c r="F123" i="93"/>
  <c r="F122" i="93"/>
  <c r="F121" i="93"/>
  <c r="F113" i="93"/>
  <c r="F112" i="93"/>
  <c r="F111" i="93"/>
  <c r="F110" i="93"/>
  <c r="F109" i="93"/>
  <c r="F108" i="93"/>
  <c r="F105" i="93"/>
  <c r="F104" i="93"/>
  <c r="F99" i="93"/>
  <c r="F98" i="93"/>
  <c r="F97" i="93"/>
  <c r="F94" i="93"/>
  <c r="F93" i="93"/>
  <c r="F92" i="93"/>
  <c r="F85" i="93"/>
  <c r="F84" i="93"/>
  <c r="F83" i="93"/>
  <c r="F82" i="93"/>
  <c r="F81" i="93"/>
  <c r="F80" i="93"/>
  <c r="F77" i="93"/>
  <c r="F76" i="93"/>
  <c r="F71" i="93"/>
  <c r="F70" i="93"/>
  <c r="F69" i="93"/>
  <c r="F66" i="93"/>
  <c r="F65" i="93"/>
  <c r="F58" i="93"/>
  <c r="F57" i="93"/>
  <c r="F56" i="93"/>
  <c r="F55" i="93"/>
  <c r="F54" i="93"/>
  <c r="F53" i="93"/>
  <c r="F50" i="93"/>
  <c r="F49" i="93"/>
  <c r="F44" i="93"/>
  <c r="F43" i="93"/>
  <c r="F42" i="93"/>
  <c r="F39" i="93"/>
  <c r="F38" i="93"/>
  <c r="B37" i="93"/>
  <c r="C37" i="93"/>
  <c r="D37" i="93"/>
  <c r="E37" i="93"/>
  <c r="F36" i="93"/>
  <c r="F28" i="93"/>
  <c r="F27" i="93"/>
  <c r="F26" i="93"/>
  <c r="F25" i="93"/>
  <c r="F24" i="93"/>
  <c r="F23" i="93"/>
  <c r="F20" i="93"/>
  <c r="F19" i="93"/>
  <c r="F14" i="93"/>
  <c r="F13" i="93"/>
  <c r="F12" i="93"/>
  <c r="F9" i="93"/>
  <c r="F8" i="93"/>
  <c r="F7" i="93"/>
  <c r="E6" i="93"/>
  <c r="C6" i="93"/>
  <c r="B6" i="93"/>
  <c r="F5" i="93"/>
  <c r="H224" i="92"/>
  <c r="B224" i="92"/>
  <c r="D224" i="92"/>
  <c r="H223" i="92"/>
  <c r="B223" i="92"/>
  <c r="C223" i="92"/>
  <c r="D223" i="92"/>
  <c r="H222" i="92"/>
  <c r="B222" i="92"/>
  <c r="C222" i="92"/>
  <c r="D222" i="92"/>
  <c r="D221" i="92" s="1"/>
  <c r="H220" i="92"/>
  <c r="B220" i="92"/>
  <c r="D220" i="92"/>
  <c r="F215" i="92"/>
  <c r="F214" i="92"/>
  <c r="F213" i="92"/>
  <c r="F212" i="92"/>
  <c r="F204" i="92"/>
  <c r="F203" i="92"/>
  <c r="F202" i="92"/>
  <c r="F201" i="92"/>
  <c r="F200" i="92"/>
  <c r="F199" i="92"/>
  <c r="F196" i="92"/>
  <c r="F195" i="92"/>
  <c r="F190" i="92"/>
  <c r="F189" i="92"/>
  <c r="F188" i="92"/>
  <c r="F185" i="92"/>
  <c r="F184" i="92"/>
  <c r="F178" i="92"/>
  <c r="F171" i="92"/>
  <c r="F170" i="92"/>
  <c r="F169" i="92"/>
  <c r="F168" i="92"/>
  <c r="F167" i="92"/>
  <c r="F166" i="92"/>
  <c r="F163" i="92"/>
  <c r="F162" i="92"/>
  <c r="F157" i="92"/>
  <c r="F156" i="92"/>
  <c r="F155" i="92"/>
  <c r="F152" i="92"/>
  <c r="F151" i="92"/>
  <c r="F149" i="92"/>
  <c r="F142" i="92"/>
  <c r="F141" i="92"/>
  <c r="F140" i="92"/>
  <c r="F139" i="92"/>
  <c r="F138" i="92"/>
  <c r="F137" i="92"/>
  <c r="F134" i="92"/>
  <c r="F133" i="92"/>
  <c r="F128" i="92"/>
  <c r="F127" i="92"/>
  <c r="F126" i="92"/>
  <c r="F123" i="92"/>
  <c r="F122" i="92"/>
  <c r="F121" i="92"/>
  <c r="F113" i="92"/>
  <c r="F112" i="92"/>
  <c r="F111" i="92"/>
  <c r="F110" i="92"/>
  <c r="F109" i="92"/>
  <c r="F108" i="92"/>
  <c r="F105" i="92"/>
  <c r="F104" i="92"/>
  <c r="F99" i="92"/>
  <c r="F98" i="92"/>
  <c r="F97" i="92"/>
  <c r="F94" i="92"/>
  <c r="F93" i="92"/>
  <c r="F92" i="92"/>
  <c r="F85" i="92"/>
  <c r="F84" i="92"/>
  <c r="F83" i="92"/>
  <c r="F82" i="92"/>
  <c r="F81" i="92"/>
  <c r="F80" i="92"/>
  <c r="F77" i="92"/>
  <c r="F76" i="92"/>
  <c r="F71" i="92"/>
  <c r="F70" i="92"/>
  <c r="F69" i="92"/>
  <c r="F66" i="92"/>
  <c r="F65" i="92"/>
  <c r="F58" i="92"/>
  <c r="F57" i="92"/>
  <c r="F56" i="92"/>
  <c r="F55" i="92"/>
  <c r="F54" i="92"/>
  <c r="F53" i="92"/>
  <c r="F50" i="92"/>
  <c r="F49" i="92"/>
  <c r="F44" i="92"/>
  <c r="F43" i="92"/>
  <c r="F42" i="92"/>
  <c r="F39" i="92"/>
  <c r="F38" i="92"/>
  <c r="B37" i="92"/>
  <c r="C37" i="92"/>
  <c r="D37" i="92"/>
  <c r="E37" i="92"/>
  <c r="F36" i="92"/>
  <c r="F28" i="92"/>
  <c r="F27" i="92"/>
  <c r="F26" i="92"/>
  <c r="F25" i="92"/>
  <c r="F24" i="92"/>
  <c r="F23" i="92"/>
  <c r="F20" i="92"/>
  <c r="F19" i="92"/>
  <c r="F14" i="92"/>
  <c r="F13" i="92"/>
  <c r="F12" i="92"/>
  <c r="F9" i="92"/>
  <c r="F8" i="92"/>
  <c r="F7" i="92"/>
  <c r="E6" i="92"/>
  <c r="D6" i="92"/>
  <c r="C6" i="92"/>
  <c r="B6" i="92"/>
  <c r="F5" i="92"/>
  <c r="I224" i="90"/>
  <c r="H224" i="90"/>
  <c r="B224" i="90"/>
  <c r="C224" i="90"/>
  <c r="D224" i="90"/>
  <c r="E224" i="90"/>
  <c r="I223" i="90"/>
  <c r="H223" i="90"/>
  <c r="B223" i="90"/>
  <c r="C223" i="90"/>
  <c r="D223" i="90"/>
  <c r="E223" i="90"/>
  <c r="I222" i="90"/>
  <c r="H222" i="90"/>
  <c r="B222" i="90"/>
  <c r="C222" i="90"/>
  <c r="D222" i="90"/>
  <c r="E222" i="90"/>
  <c r="I220" i="90"/>
  <c r="B220" i="90"/>
  <c r="C220" i="90"/>
  <c r="D220" i="90"/>
  <c r="E220" i="90"/>
  <c r="F215" i="90"/>
  <c r="F214" i="90"/>
  <c r="F213" i="90"/>
  <c r="F212" i="90"/>
  <c r="F204" i="90"/>
  <c r="F203" i="90"/>
  <c r="F202" i="90"/>
  <c r="F201" i="90"/>
  <c r="F200" i="90"/>
  <c r="F199" i="90"/>
  <c r="F196" i="90"/>
  <c r="F195" i="90"/>
  <c r="F190" i="90"/>
  <c r="F189" i="90"/>
  <c r="F188" i="90"/>
  <c r="F185" i="90"/>
  <c r="F184" i="90"/>
  <c r="F182" i="90"/>
  <c r="F178" i="90"/>
  <c r="F171" i="90"/>
  <c r="F170" i="90"/>
  <c r="F169" i="90"/>
  <c r="F168" i="90"/>
  <c r="F167" i="90"/>
  <c r="F166" i="90"/>
  <c r="F163" i="90"/>
  <c r="F162" i="90"/>
  <c r="F157" i="90"/>
  <c r="F156" i="90"/>
  <c r="F155" i="90"/>
  <c r="F152" i="90"/>
  <c r="F151" i="90"/>
  <c r="B150" i="90"/>
  <c r="C150" i="90"/>
  <c r="D150" i="90"/>
  <c r="E150" i="90"/>
  <c r="F149" i="90"/>
  <c r="F142" i="90"/>
  <c r="F141" i="90"/>
  <c r="F140" i="90"/>
  <c r="F139" i="90"/>
  <c r="F138" i="90"/>
  <c r="F137" i="90"/>
  <c r="F134" i="90"/>
  <c r="F133" i="90"/>
  <c r="F128" i="90"/>
  <c r="F127" i="90"/>
  <c r="F126" i="90"/>
  <c r="F123" i="90"/>
  <c r="F122" i="90"/>
  <c r="F121" i="90"/>
  <c r="F113" i="90"/>
  <c r="F112" i="90"/>
  <c r="F111" i="90"/>
  <c r="F110" i="90"/>
  <c r="F109" i="90"/>
  <c r="F108" i="90"/>
  <c r="F105" i="90"/>
  <c r="F104" i="90"/>
  <c r="F99" i="90"/>
  <c r="F98" i="90"/>
  <c r="F97" i="90"/>
  <c r="F94" i="90"/>
  <c r="F93" i="90"/>
  <c r="F92" i="90"/>
  <c r="F85" i="90"/>
  <c r="F84" i="90"/>
  <c r="F83" i="90"/>
  <c r="F82" i="90"/>
  <c r="F81" i="90"/>
  <c r="F80" i="90"/>
  <c r="F77" i="90"/>
  <c r="F76" i="90"/>
  <c r="F71" i="90"/>
  <c r="F70" i="90"/>
  <c r="F69" i="90"/>
  <c r="F66" i="90"/>
  <c r="F65" i="90"/>
  <c r="F58" i="90"/>
  <c r="F57" i="90"/>
  <c r="F56" i="90"/>
  <c r="F55" i="90"/>
  <c r="F54" i="90"/>
  <c r="F53" i="90"/>
  <c r="F50" i="90"/>
  <c r="F49" i="90"/>
  <c r="F44" i="90"/>
  <c r="F43" i="90"/>
  <c r="F42" i="90"/>
  <c r="F39" i="90"/>
  <c r="F38" i="90"/>
  <c r="D37" i="90"/>
  <c r="F36" i="90"/>
  <c r="F28" i="90"/>
  <c r="F27" i="90"/>
  <c r="F26" i="90"/>
  <c r="F25" i="90"/>
  <c r="F24" i="90"/>
  <c r="F23" i="90"/>
  <c r="F20" i="90"/>
  <c r="F19" i="90"/>
  <c r="F14" i="90"/>
  <c r="F13" i="90"/>
  <c r="F12" i="90"/>
  <c r="F9" i="90"/>
  <c r="F8" i="90"/>
  <c r="F7" i="90"/>
  <c r="D6" i="90"/>
  <c r="C6" i="90"/>
  <c r="B6" i="90"/>
  <c r="F5" i="90"/>
  <c r="F214" i="89"/>
  <c r="F213" i="89"/>
  <c r="F212" i="89"/>
  <c r="F204" i="89"/>
  <c r="F203" i="89"/>
  <c r="F202" i="89"/>
  <c r="F201" i="89"/>
  <c r="F200" i="89"/>
  <c r="F199" i="89"/>
  <c r="F196" i="89"/>
  <c r="F195" i="89"/>
  <c r="F190" i="89"/>
  <c r="F189" i="89"/>
  <c r="F188" i="89"/>
  <c r="F185" i="89"/>
  <c r="F184" i="89"/>
  <c r="F182" i="89"/>
  <c r="F178" i="89"/>
  <c r="F171" i="89"/>
  <c r="F170" i="89"/>
  <c r="F169" i="89"/>
  <c r="F168" i="89"/>
  <c r="F167" i="89"/>
  <c r="F166" i="89"/>
  <c r="F163" i="89"/>
  <c r="F162" i="89"/>
  <c r="F157" i="89"/>
  <c r="F156" i="89"/>
  <c r="F155" i="89"/>
  <c r="F152" i="89"/>
  <c r="F151" i="89"/>
  <c r="B150" i="89"/>
  <c r="C150" i="89"/>
  <c r="D150" i="89"/>
  <c r="F149" i="89"/>
  <c r="F142" i="89"/>
  <c r="F141" i="89"/>
  <c r="F140" i="89"/>
  <c r="F139" i="89"/>
  <c r="F138" i="89"/>
  <c r="F137" i="89"/>
  <c r="F134" i="89"/>
  <c r="F133" i="89"/>
  <c r="F128" i="89"/>
  <c r="F127" i="89"/>
  <c r="F126" i="89"/>
  <c r="F123" i="89"/>
  <c r="F122" i="89"/>
  <c r="F121" i="89"/>
  <c r="F113" i="89"/>
  <c r="F112" i="89"/>
  <c r="F111" i="89"/>
  <c r="F110" i="89"/>
  <c r="F109" i="89"/>
  <c r="F108" i="89"/>
  <c r="F105" i="89"/>
  <c r="F104" i="89"/>
  <c r="F99" i="89"/>
  <c r="F98" i="89"/>
  <c r="F97" i="89"/>
  <c r="F94" i="89"/>
  <c r="F93" i="89"/>
  <c r="F92" i="89"/>
  <c r="F85" i="89"/>
  <c r="F84" i="89"/>
  <c r="F83" i="89"/>
  <c r="F82" i="89"/>
  <c r="F81" i="89"/>
  <c r="F80" i="89"/>
  <c r="F77" i="89"/>
  <c r="F76" i="89"/>
  <c r="F71" i="89"/>
  <c r="F70" i="89"/>
  <c r="F69" i="89"/>
  <c r="F66" i="89"/>
  <c r="F65" i="89"/>
  <c r="F58" i="89"/>
  <c r="F57" i="89"/>
  <c r="F56" i="89"/>
  <c r="F55" i="89"/>
  <c r="F54" i="89"/>
  <c r="F53" i="89"/>
  <c r="F50" i="89"/>
  <c r="F49" i="89"/>
  <c r="F44" i="89"/>
  <c r="F43" i="89"/>
  <c r="F42" i="89"/>
  <c r="F39" i="89"/>
  <c r="F38" i="89"/>
  <c r="B37" i="89"/>
  <c r="C37" i="89"/>
  <c r="D37" i="89"/>
  <c r="F36" i="89"/>
  <c r="F28" i="89"/>
  <c r="F27" i="89"/>
  <c r="F26" i="89"/>
  <c r="F25" i="89"/>
  <c r="F24" i="89"/>
  <c r="F23" i="89"/>
  <c r="F20" i="89"/>
  <c r="F19" i="89"/>
  <c r="F14" i="89"/>
  <c r="F13" i="89"/>
  <c r="F12" i="89"/>
  <c r="F9" i="89"/>
  <c r="F8" i="89"/>
  <c r="F7" i="89"/>
  <c r="D6" i="89"/>
  <c r="C6" i="89"/>
  <c r="B6" i="89"/>
  <c r="F5" i="89"/>
  <c r="B224" i="88"/>
  <c r="C224" i="88"/>
  <c r="D224" i="88"/>
  <c r="E224" i="88"/>
  <c r="B223" i="88"/>
  <c r="C223" i="88"/>
  <c r="D223" i="88"/>
  <c r="E223" i="88"/>
  <c r="B222" i="88"/>
  <c r="C222" i="88"/>
  <c r="C221" i="88" s="1"/>
  <c r="D222" i="88"/>
  <c r="E222" i="88"/>
  <c r="B220" i="88"/>
  <c r="C220" i="88"/>
  <c r="D220" i="88"/>
  <c r="E220" i="88"/>
  <c r="F215" i="88"/>
  <c r="F214" i="88"/>
  <c r="F213" i="88"/>
  <c r="F212" i="88"/>
  <c r="F204" i="88"/>
  <c r="F203" i="88"/>
  <c r="F202" i="88"/>
  <c r="F201" i="88"/>
  <c r="F200" i="88"/>
  <c r="F199" i="88"/>
  <c r="F196" i="88"/>
  <c r="F195" i="88"/>
  <c r="F190" i="88"/>
  <c r="F189" i="88"/>
  <c r="F188" i="88"/>
  <c r="F185" i="88"/>
  <c r="F184" i="88"/>
  <c r="F182" i="88"/>
  <c r="F178" i="88"/>
  <c r="F171" i="88"/>
  <c r="F170" i="88"/>
  <c r="F169" i="88"/>
  <c r="F168" i="88"/>
  <c r="F167" i="88"/>
  <c r="F166" i="88"/>
  <c r="F163" i="88"/>
  <c r="F162" i="88"/>
  <c r="F157" i="88"/>
  <c r="F156" i="88"/>
  <c r="F155" i="88"/>
  <c r="F152" i="88"/>
  <c r="F151" i="88"/>
  <c r="F149" i="88"/>
  <c r="F142" i="88"/>
  <c r="F141" i="88"/>
  <c r="F140" i="88"/>
  <c r="F139" i="88"/>
  <c r="F138" i="88"/>
  <c r="F137" i="88"/>
  <c r="F134" i="88"/>
  <c r="F133" i="88"/>
  <c r="F128" i="88"/>
  <c r="F127" i="88"/>
  <c r="F126" i="88"/>
  <c r="F123" i="88"/>
  <c r="F122" i="88"/>
  <c r="F121" i="88"/>
  <c r="F113" i="88"/>
  <c r="F112" i="88"/>
  <c r="F111" i="88"/>
  <c r="F110" i="88"/>
  <c r="F109" i="88"/>
  <c r="F108" i="88"/>
  <c r="F105" i="88"/>
  <c r="F104" i="88"/>
  <c r="F99" i="88"/>
  <c r="F98" i="88"/>
  <c r="F97" i="88"/>
  <c r="F94" i="88"/>
  <c r="F93" i="88"/>
  <c r="F92" i="88"/>
  <c r="F85" i="88"/>
  <c r="F84" i="88"/>
  <c r="F83" i="88"/>
  <c r="F82" i="88"/>
  <c r="F81" i="88"/>
  <c r="F80" i="88"/>
  <c r="F77" i="88"/>
  <c r="F76" i="88"/>
  <c r="F71" i="88"/>
  <c r="F70" i="88"/>
  <c r="F69" i="88"/>
  <c r="F66" i="88"/>
  <c r="F58" i="88"/>
  <c r="F57" i="88"/>
  <c r="F56" i="88"/>
  <c r="F55" i="88"/>
  <c r="F54" i="88"/>
  <c r="F53" i="88"/>
  <c r="F50" i="88"/>
  <c r="F49" i="88"/>
  <c r="F44" i="88"/>
  <c r="F43" i="88"/>
  <c r="F42" i="88"/>
  <c r="F39" i="88"/>
  <c r="F38" i="88"/>
  <c r="C37" i="88"/>
  <c r="D37" i="88"/>
  <c r="E37" i="88"/>
  <c r="F36" i="88"/>
  <c r="F28" i="88"/>
  <c r="F27" i="88"/>
  <c r="F26" i="88"/>
  <c r="F25" i="88"/>
  <c r="F24" i="88"/>
  <c r="F23" i="88"/>
  <c r="F20" i="88"/>
  <c r="F19" i="88"/>
  <c r="F14" i="88"/>
  <c r="F13" i="88"/>
  <c r="F12" i="88"/>
  <c r="F9" i="88"/>
  <c r="F8" i="88"/>
  <c r="F7" i="88"/>
  <c r="F5" i="88"/>
  <c r="J179" i="89" l="1"/>
  <c r="I179" i="89"/>
  <c r="H179" i="89"/>
  <c r="D179" i="109"/>
  <c r="F181" i="109"/>
  <c r="C179" i="99"/>
  <c r="E179" i="99"/>
  <c r="D221" i="99"/>
  <c r="I179" i="99"/>
  <c r="C221" i="99"/>
  <c r="C221" i="97"/>
  <c r="H179" i="97"/>
  <c r="D179" i="88"/>
  <c r="K179" i="95"/>
  <c r="K179" i="98"/>
  <c r="K179" i="93"/>
  <c r="I179" i="98"/>
  <c r="J221" i="98"/>
  <c r="D221" i="93"/>
  <c r="H179" i="92"/>
  <c r="L179" i="92"/>
  <c r="F181" i="92"/>
  <c r="I179" i="92"/>
  <c r="I179" i="103"/>
  <c r="F150" i="103"/>
  <c r="H179" i="98"/>
  <c r="F6" i="88"/>
  <c r="B221" i="88"/>
  <c r="B221" i="96"/>
  <c r="J221" i="108"/>
  <c r="H179" i="94"/>
  <c r="K221" i="94"/>
  <c r="C221" i="101"/>
  <c r="D221" i="101"/>
  <c r="H221" i="101"/>
  <c r="F6" i="101"/>
  <c r="E221" i="101"/>
  <c r="F222" i="101"/>
  <c r="F37" i="101"/>
  <c r="F224" i="101"/>
  <c r="F181" i="101"/>
  <c r="H179" i="101"/>
  <c r="I221" i="100"/>
  <c r="D221" i="100"/>
  <c r="H221" i="100"/>
  <c r="L221" i="100"/>
  <c r="K221" i="100"/>
  <c r="J179" i="100"/>
  <c r="B179" i="99"/>
  <c r="D179" i="99"/>
  <c r="E221" i="98"/>
  <c r="D221" i="98"/>
  <c r="L221" i="98"/>
  <c r="H221" i="98"/>
  <c r="H221" i="96"/>
  <c r="L179" i="96"/>
  <c r="K179" i="96"/>
  <c r="J221" i="96"/>
  <c r="I179" i="96"/>
  <c r="B179" i="96"/>
  <c r="C179" i="96"/>
  <c r="H179" i="96"/>
  <c r="F181" i="96"/>
  <c r="D221" i="96"/>
  <c r="F224" i="96"/>
  <c r="D221" i="94"/>
  <c r="F150" i="94"/>
  <c r="C221" i="94"/>
  <c r="F6" i="94"/>
  <c r="J221" i="94"/>
  <c r="F223" i="94"/>
  <c r="J221" i="95"/>
  <c r="F37" i="95"/>
  <c r="F222" i="95"/>
  <c r="F224" i="95"/>
  <c r="I221" i="95"/>
  <c r="I221" i="93"/>
  <c r="J179" i="93"/>
  <c r="K221" i="93"/>
  <c r="H221" i="93"/>
  <c r="F222" i="93"/>
  <c r="F150" i="93"/>
  <c r="F220" i="92"/>
  <c r="L221" i="92"/>
  <c r="I221" i="92"/>
  <c r="K221" i="92"/>
  <c r="F6" i="92"/>
  <c r="C221" i="92"/>
  <c r="F223" i="92"/>
  <c r="B221" i="92"/>
  <c r="F179" i="92"/>
  <c r="F150" i="92"/>
  <c r="J179" i="103"/>
  <c r="E221" i="103"/>
  <c r="F6" i="103"/>
  <c r="F37" i="103"/>
  <c r="B179" i="103"/>
  <c r="E179" i="103"/>
  <c r="F181" i="103"/>
  <c r="M221" i="90"/>
  <c r="L221" i="90"/>
  <c r="K221" i="90"/>
  <c r="I221" i="90"/>
  <c r="H221" i="90"/>
  <c r="F150" i="90"/>
  <c r="F224" i="90"/>
  <c r="F181" i="90"/>
  <c r="J179" i="90"/>
  <c r="L179" i="90"/>
  <c r="E221" i="90"/>
  <c r="F222" i="90"/>
  <c r="F222" i="109"/>
  <c r="F6" i="89"/>
  <c r="F180" i="89"/>
  <c r="J221" i="89"/>
  <c r="H221" i="89"/>
  <c r="F37" i="89"/>
  <c r="C179" i="89"/>
  <c r="F181" i="89"/>
  <c r="E179" i="88"/>
  <c r="F222" i="88"/>
  <c r="F180" i="88"/>
  <c r="D221" i="88"/>
  <c r="C179" i="88"/>
  <c r="D179" i="108"/>
  <c r="J179" i="108"/>
  <c r="D221" i="108"/>
  <c r="I179" i="108"/>
  <c r="E221" i="108"/>
  <c r="H179" i="108"/>
  <c r="F150" i="101"/>
  <c r="F179" i="101"/>
  <c r="F180" i="101"/>
  <c r="F220" i="101"/>
  <c r="D6" i="105"/>
  <c r="B221" i="101"/>
  <c r="F223" i="101"/>
  <c r="F181" i="100"/>
  <c r="K179" i="100"/>
  <c r="H179" i="100"/>
  <c r="F150" i="100"/>
  <c r="C221" i="100"/>
  <c r="M221" i="100"/>
  <c r="F222" i="99"/>
  <c r="F224" i="99"/>
  <c r="E221" i="99"/>
  <c r="H221" i="99"/>
  <c r="I221" i="98"/>
  <c r="D221" i="97"/>
  <c r="H221" i="97"/>
  <c r="F222" i="97"/>
  <c r="F180" i="96"/>
  <c r="F223" i="96"/>
  <c r="F220" i="96"/>
  <c r="F6" i="96"/>
  <c r="F222" i="96"/>
  <c r="L221" i="96"/>
  <c r="I221" i="96"/>
  <c r="F181" i="94"/>
  <c r="J179" i="94"/>
  <c r="F222" i="94"/>
  <c r="D179" i="95"/>
  <c r="F181" i="95"/>
  <c r="H179" i="95"/>
  <c r="I179" i="95"/>
  <c r="J179" i="95"/>
  <c r="D221" i="95"/>
  <c r="H221" i="95"/>
  <c r="F180" i="93"/>
  <c r="J221" i="93"/>
  <c r="F180" i="92"/>
  <c r="F224" i="92"/>
  <c r="D179" i="103"/>
  <c r="D221" i="103"/>
  <c r="C221" i="103"/>
  <c r="B179" i="90"/>
  <c r="K179" i="90"/>
  <c r="H179" i="90"/>
  <c r="C221" i="90"/>
  <c r="J221" i="90"/>
  <c r="C179" i="109"/>
  <c r="F179" i="109" s="1"/>
  <c r="D224" i="105"/>
  <c r="F6" i="109"/>
  <c r="B179" i="89"/>
  <c r="F150" i="89"/>
  <c r="F223" i="89"/>
  <c r="F222" i="89"/>
  <c r="F181" i="88"/>
  <c r="F220" i="88"/>
  <c r="E179" i="108"/>
  <c r="B179" i="108"/>
  <c r="F181" i="108"/>
  <c r="F37" i="108"/>
  <c r="C221" i="108"/>
  <c r="H221" i="108"/>
  <c r="F150" i="108"/>
  <c r="F180" i="100"/>
  <c r="L179" i="100"/>
  <c r="F6" i="100"/>
  <c r="J221" i="100"/>
  <c r="F222" i="100"/>
  <c r="F220" i="100"/>
  <c r="B221" i="100"/>
  <c r="F224" i="100"/>
  <c r="M179" i="100"/>
  <c r="B179" i="100"/>
  <c r="F179" i="100" s="1"/>
  <c r="I179" i="100"/>
  <c r="F223" i="100"/>
  <c r="F37" i="100"/>
  <c r="E221" i="100"/>
  <c r="L179" i="98"/>
  <c r="F180" i="98"/>
  <c r="P180" i="98" s="1"/>
  <c r="E179" i="98"/>
  <c r="F150" i="98"/>
  <c r="F181" i="98"/>
  <c r="P181" i="98" s="1"/>
  <c r="F37" i="98"/>
  <c r="P37" i="98" s="1"/>
  <c r="F220" i="98"/>
  <c r="F223" i="98"/>
  <c r="F110" i="105"/>
  <c r="D222" i="105"/>
  <c r="D220" i="105"/>
  <c r="D223" i="105"/>
  <c r="K221" i="98"/>
  <c r="B179" i="98"/>
  <c r="J179" i="98"/>
  <c r="B221" i="98"/>
  <c r="F224" i="98"/>
  <c r="F6" i="98"/>
  <c r="C221" i="98"/>
  <c r="F222" i="98"/>
  <c r="F180" i="95"/>
  <c r="C179" i="95"/>
  <c r="F150" i="95"/>
  <c r="C221" i="95"/>
  <c r="F220" i="95"/>
  <c r="E221" i="95"/>
  <c r="B221" i="95"/>
  <c r="F223" i="95"/>
  <c r="C179" i="108"/>
  <c r="F180" i="108"/>
  <c r="F222" i="108"/>
  <c r="F220" i="108"/>
  <c r="I221" i="108"/>
  <c r="F224" i="108"/>
  <c r="F223" i="108"/>
  <c r="F6" i="108"/>
  <c r="F150" i="96"/>
  <c r="F37" i="96"/>
  <c r="E221" i="96"/>
  <c r="K221" i="96"/>
  <c r="F150" i="88"/>
  <c r="C150" i="105"/>
  <c r="F108" i="105"/>
  <c r="F99" i="105"/>
  <c r="F71" i="105"/>
  <c r="F37" i="88"/>
  <c r="C223" i="105"/>
  <c r="C37" i="105"/>
  <c r="E222" i="105"/>
  <c r="E221" i="88"/>
  <c r="F223" i="88"/>
  <c r="F224" i="88"/>
  <c r="B179" i="88"/>
  <c r="H179" i="99"/>
  <c r="F181" i="99"/>
  <c r="F180" i="99"/>
  <c r="F150" i="99"/>
  <c r="F37" i="99"/>
  <c r="F220" i="99"/>
  <c r="F223" i="99"/>
  <c r="F6" i="99"/>
  <c r="I221" i="99"/>
  <c r="B221" i="99"/>
  <c r="I179" i="97"/>
  <c r="B181" i="105"/>
  <c r="B179" i="97"/>
  <c r="E179" i="97"/>
  <c r="D179" i="97"/>
  <c r="B180" i="105"/>
  <c r="F181" i="97"/>
  <c r="J179" i="97"/>
  <c r="F150" i="97"/>
  <c r="F111" i="105"/>
  <c r="F109" i="105"/>
  <c r="F105" i="105"/>
  <c r="F94" i="105"/>
  <c r="F83" i="105"/>
  <c r="F77" i="105"/>
  <c r="F70" i="105"/>
  <c r="C222" i="105"/>
  <c r="F12" i="105"/>
  <c r="E221" i="97"/>
  <c r="D37" i="105"/>
  <c r="F37" i="97"/>
  <c r="F180" i="97"/>
  <c r="C220" i="105"/>
  <c r="F14" i="105"/>
  <c r="C6" i="105"/>
  <c r="F6" i="97"/>
  <c r="F220" i="97"/>
  <c r="E150" i="105"/>
  <c r="F224" i="97"/>
  <c r="J221" i="97"/>
  <c r="B221" i="97"/>
  <c r="F223" i="97"/>
  <c r="B223" i="105"/>
  <c r="I221" i="97"/>
  <c r="F180" i="94"/>
  <c r="F134" i="105"/>
  <c r="E6" i="105"/>
  <c r="E221" i="94"/>
  <c r="B221" i="94"/>
  <c r="F37" i="94"/>
  <c r="F224" i="94"/>
  <c r="I179" i="94"/>
  <c r="B179" i="94"/>
  <c r="F179" i="94" s="1"/>
  <c r="F137" i="105"/>
  <c r="F26" i="105"/>
  <c r="F220" i="94"/>
  <c r="C179" i="93"/>
  <c r="F179" i="93" s="1"/>
  <c r="I179" i="93"/>
  <c r="H179" i="93"/>
  <c r="F149" i="105"/>
  <c r="F37" i="93"/>
  <c r="F223" i="93"/>
  <c r="F6" i="93"/>
  <c r="E223" i="105"/>
  <c r="E221" i="93"/>
  <c r="F224" i="93"/>
  <c r="C221" i="93"/>
  <c r="F220" i="93"/>
  <c r="B221" i="93"/>
  <c r="E221" i="92"/>
  <c r="F37" i="92"/>
  <c r="F32" i="105"/>
  <c r="F222" i="92"/>
  <c r="H221" i="92"/>
  <c r="B224" i="105"/>
  <c r="F174" i="105"/>
  <c r="F61" i="105"/>
  <c r="F27" i="105"/>
  <c r="D181" i="105"/>
  <c r="D179" i="90"/>
  <c r="F180" i="90"/>
  <c r="C180" i="105"/>
  <c r="F141" i="105"/>
  <c r="F138" i="105"/>
  <c r="F133" i="105"/>
  <c r="F126" i="105"/>
  <c r="F122" i="105"/>
  <c r="F121" i="105"/>
  <c r="F104" i="105"/>
  <c r="F98" i="105"/>
  <c r="F88" i="105"/>
  <c r="F57" i="105"/>
  <c r="D221" i="90"/>
  <c r="F223" i="90"/>
  <c r="F37" i="90"/>
  <c r="E224" i="105"/>
  <c r="F8" i="105"/>
  <c r="E220" i="105"/>
  <c r="F6" i="90"/>
  <c r="F220" i="90"/>
  <c r="F100" i="105"/>
  <c r="B221" i="90"/>
  <c r="F184" i="105"/>
  <c r="I179" i="90"/>
  <c r="F169" i="105"/>
  <c r="F167" i="105"/>
  <c r="B150" i="105"/>
  <c r="F214" i="105"/>
  <c r="F163" i="105"/>
  <c r="F45" i="105"/>
  <c r="F25" i="105"/>
  <c r="C224" i="105"/>
  <c r="D180" i="105"/>
  <c r="C181" i="105"/>
  <c r="C179" i="103"/>
  <c r="F180" i="103"/>
  <c r="F182" i="105"/>
  <c r="F128" i="105"/>
  <c r="F127" i="105"/>
  <c r="F85" i="105"/>
  <c r="F84" i="105"/>
  <c r="F65" i="105"/>
  <c r="F50" i="105"/>
  <c r="F49" i="105"/>
  <c r="F39" i="105"/>
  <c r="E37" i="105"/>
  <c r="F24" i="105"/>
  <c r="F19" i="105"/>
  <c r="F220" i="103"/>
  <c r="F222" i="103"/>
  <c r="F9" i="105"/>
  <c r="F223" i="103"/>
  <c r="F7" i="105"/>
  <c r="H179" i="103"/>
  <c r="H221" i="103"/>
  <c r="B6" i="105"/>
  <c r="I221" i="103"/>
  <c r="F162" i="105"/>
  <c r="F158" i="105"/>
  <c r="F55" i="105"/>
  <c r="J221" i="103"/>
  <c r="B221" i="103"/>
  <c r="F28" i="105"/>
  <c r="F13" i="105"/>
  <c r="F224" i="103"/>
  <c r="F42" i="105"/>
  <c r="F208" i="105"/>
  <c r="F207" i="105"/>
  <c r="F203" i="105"/>
  <c r="F202" i="105"/>
  <c r="F200" i="105"/>
  <c r="F199" i="105"/>
  <c r="F196" i="105"/>
  <c r="F195" i="105"/>
  <c r="F191" i="105"/>
  <c r="F190" i="105"/>
  <c r="F189" i="105"/>
  <c r="F188" i="105"/>
  <c r="E181" i="105"/>
  <c r="E180" i="105"/>
  <c r="F178" i="105"/>
  <c r="F185" i="105"/>
  <c r="F180" i="109"/>
  <c r="F170" i="105"/>
  <c r="F171" i="105"/>
  <c r="F168" i="105"/>
  <c r="F157" i="105"/>
  <c r="F156" i="105"/>
  <c r="F155" i="105"/>
  <c r="D150" i="105"/>
  <c r="F151" i="105"/>
  <c r="F150" i="109"/>
  <c r="F152" i="105"/>
  <c r="F145" i="105"/>
  <c r="F142" i="105"/>
  <c r="F140" i="105"/>
  <c r="F139" i="105"/>
  <c r="F129" i="105"/>
  <c r="F123" i="105"/>
  <c r="F112" i="105"/>
  <c r="F113" i="105"/>
  <c r="F93" i="105"/>
  <c r="F82" i="105"/>
  <c r="F81" i="105"/>
  <c r="F72" i="105"/>
  <c r="B221" i="109"/>
  <c r="F54" i="105"/>
  <c r="F58" i="105"/>
  <c r="F56" i="105"/>
  <c r="F44" i="105"/>
  <c r="F43" i="105"/>
  <c r="E221" i="109"/>
  <c r="F37" i="109"/>
  <c r="F223" i="109"/>
  <c r="C221" i="109"/>
  <c r="F220" i="109"/>
  <c r="F31" i="105"/>
  <c r="F23" i="105"/>
  <c r="F20" i="105"/>
  <c r="F224" i="109"/>
  <c r="F5" i="105"/>
  <c r="F215" i="105"/>
  <c r="F213" i="105"/>
  <c r="F204" i="105"/>
  <c r="F201" i="105"/>
  <c r="F183" i="105"/>
  <c r="F166" i="105"/>
  <c r="F117" i="105"/>
  <c r="F116" i="105"/>
  <c r="F97" i="105"/>
  <c r="F92" i="105"/>
  <c r="F80" i="105"/>
  <c r="F76" i="105"/>
  <c r="F69" i="105"/>
  <c r="F66" i="105"/>
  <c r="B222" i="105"/>
  <c r="F220" i="89"/>
  <c r="F53" i="105"/>
  <c r="F36" i="105"/>
  <c r="F15" i="105"/>
  <c r="F224" i="89"/>
  <c r="C221" i="89"/>
  <c r="B37" i="105"/>
  <c r="B220" i="105"/>
  <c r="F38" i="105"/>
  <c r="I221" i="89"/>
  <c r="B221" i="89"/>
  <c r="F212" i="105"/>
  <c r="E221" i="89"/>
  <c r="B221" i="108"/>
  <c r="F179" i="99" l="1"/>
  <c r="F221" i="97"/>
  <c r="P150" i="98"/>
  <c r="P6" i="98"/>
  <c r="F179" i="96"/>
  <c r="F221" i="101"/>
  <c r="F221" i="96"/>
  <c r="F179" i="95"/>
  <c r="F221" i="92"/>
  <c r="F221" i="103"/>
  <c r="F179" i="103"/>
  <c r="F179" i="90"/>
  <c r="F221" i="90"/>
  <c r="F179" i="89"/>
  <c r="F179" i="88"/>
  <c r="F221" i="88"/>
  <c r="F179" i="108"/>
  <c r="D221" i="105"/>
  <c r="F221" i="100"/>
  <c r="F221" i="99"/>
  <c r="F221" i="94"/>
  <c r="F221" i="108"/>
  <c r="F179" i="98"/>
  <c r="P179" i="98" s="1"/>
  <c r="F221" i="98"/>
  <c r="F221" i="95"/>
  <c r="C221" i="105"/>
  <c r="D179" i="105"/>
  <c r="B179" i="105"/>
  <c r="F179" i="97"/>
  <c r="F6" i="105"/>
  <c r="C179" i="105"/>
  <c r="F223" i="105"/>
  <c r="E179" i="105"/>
  <c r="E221" i="105"/>
  <c r="F221" i="93"/>
  <c r="F37" i="105"/>
  <c r="B221" i="105"/>
  <c r="F181" i="105"/>
  <c r="F220" i="105"/>
  <c r="F224" i="105"/>
  <c r="F150" i="105"/>
  <c r="F180" i="105"/>
  <c r="F221" i="109"/>
  <c r="F222" i="105"/>
  <c r="F221" i="89"/>
  <c r="F221" i="105" l="1"/>
  <c r="F179" i="105"/>
</calcChain>
</file>

<file path=xl/sharedStrings.xml><?xml version="1.0" encoding="utf-8"?>
<sst xmlns="http://schemas.openxmlformats.org/spreadsheetml/2006/main" count="10660" uniqueCount="200">
  <si>
    <t>Region 1 Point-in-Time Homeless Count 01/26/2022</t>
  </si>
  <si>
    <t>Households with at Least One Adult and One Child</t>
  </si>
  <si>
    <t>Sheltered</t>
  </si>
  <si>
    <t>Unsheltered</t>
  </si>
  <si>
    <t>2022 Total</t>
  </si>
  <si>
    <t>2021 Total</t>
  </si>
  <si>
    <t>Porter</t>
  </si>
  <si>
    <t>LaPorte</t>
  </si>
  <si>
    <t>Jasper</t>
  </si>
  <si>
    <t>Newton</t>
  </si>
  <si>
    <t xml:space="preserve">Pulaski </t>
  </si>
  <si>
    <t xml:space="preserve">Starke </t>
  </si>
  <si>
    <t>ES</t>
  </si>
  <si>
    <t>TH</t>
  </si>
  <si>
    <t>Total number of households</t>
  </si>
  <si>
    <t>Total number of persons</t>
  </si>
  <si>
    <t xml:space="preserve">     Number of children (under age 18) </t>
  </si>
  <si>
    <t xml:space="preserve">     Number of young adults (age 18-24)</t>
  </si>
  <si>
    <t xml:space="preserve">     Number of adults (over age 24)</t>
  </si>
  <si>
    <t>Gender (adults and children)</t>
  </si>
  <si>
    <t>Female</t>
  </si>
  <si>
    <t>Male</t>
  </si>
  <si>
    <t xml:space="preserve">Transgender </t>
  </si>
  <si>
    <t xml:space="preserve">A gender other than singularly female or male </t>
  </si>
  <si>
    <t xml:space="preserve">Questioning </t>
  </si>
  <si>
    <t>Ethnicity (adults and children)</t>
  </si>
  <si>
    <t>Non-Hispanic/Non-Latin(a)(o)(x)</t>
  </si>
  <si>
    <t>Hispanic/Latin(a)(o)(x)</t>
  </si>
  <si>
    <t>Race</t>
  </si>
  <si>
    <t>White</t>
  </si>
  <si>
    <t xml:space="preserve">Black, African-American, or African </t>
  </si>
  <si>
    <t xml:space="preserve">Asian or Asian American </t>
  </si>
  <si>
    <t xml:space="preserve">American Indian or Alaska Native, or Indigenous </t>
  </si>
  <si>
    <t>Native Hawaiian or Other Pacific Islander</t>
  </si>
  <si>
    <t>Multiple Races</t>
  </si>
  <si>
    <t>Chronically Homeless</t>
  </si>
  <si>
    <t>Total Number of households</t>
  </si>
  <si>
    <t>N/A</t>
  </si>
  <si>
    <t>Total Number of persons</t>
  </si>
  <si>
    <t xml:space="preserve">Households without children </t>
  </si>
  <si>
    <t>SH</t>
  </si>
  <si>
    <t xml:space="preserve">    Number of young adults (age 18-24)</t>
  </si>
  <si>
    <t xml:space="preserve">    Number of adults (over age 24) </t>
  </si>
  <si>
    <t xml:space="preserve">Gender </t>
  </si>
  <si>
    <t xml:space="preserve">Ethnicity </t>
  </si>
  <si>
    <t>Total Number of Persons</t>
  </si>
  <si>
    <r>
      <t xml:space="preserve">Households </t>
    </r>
    <r>
      <rPr>
        <b/>
        <i/>
        <u/>
        <sz val="12"/>
        <color rgb="FF000000"/>
        <rFont val="Calibri"/>
        <family val="2"/>
      </rPr>
      <t xml:space="preserve">with Only </t>
    </r>
    <r>
      <rPr>
        <b/>
        <sz val="12"/>
        <color rgb="FF000000"/>
        <rFont val="Calibri"/>
        <family val="2"/>
      </rPr>
      <t>Children (under age 18)</t>
    </r>
  </si>
  <si>
    <t xml:space="preserve">Total number of households </t>
  </si>
  <si>
    <t xml:space="preserve"> Total number of children (under age 18)</t>
  </si>
  <si>
    <t>Veterans Households with at Least One adult and One child  - Subpopulation</t>
  </si>
  <si>
    <t>Total number of veterans</t>
  </si>
  <si>
    <t>Gender (Veteran only)</t>
  </si>
  <si>
    <t>Ethnicity (Veteran only)</t>
  </si>
  <si>
    <t>Race (Veteran only)</t>
  </si>
  <si>
    <t>Veteran Households without children - Subpopulation</t>
  </si>
  <si>
    <t>Unaccompanied Youth Households - Subpopulation</t>
  </si>
  <si>
    <r>
      <t>Total # of unaccompanied youth</t>
    </r>
    <r>
      <rPr>
        <b/>
        <sz val="9"/>
        <color rgb="FF000000"/>
        <rFont val="Calibri"/>
        <family val="2"/>
      </rPr>
      <t xml:space="preserve"> households</t>
    </r>
  </si>
  <si>
    <t>Total number of unaccompanied youth</t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</si>
  <si>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>(under 18)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</si>
  <si>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 xml:space="preserve">(18-24) </t>
    </r>
  </si>
  <si>
    <t>Gender (unaccompanied youth)</t>
  </si>
  <si>
    <t>Ethnicity (unaccompanied youth)</t>
  </si>
  <si>
    <t>Race (unaccompanied youth)</t>
  </si>
  <si>
    <t>Parenting Youth Households - Subpopulation</t>
  </si>
  <si>
    <t>Total # parenting youth households</t>
  </si>
  <si>
    <t xml:space="preserve">Total # persons in parenting youth households </t>
  </si>
  <si>
    <t xml:space="preserve">Total Parenting Youth </t>
  </si>
  <si>
    <t>Total Children in Parenting Youth Households</t>
  </si>
  <si>
    <t>Number of parenting youth under age 18</t>
  </si>
  <si>
    <t xml:space="preserve">Children in households with parenting youth (under 18) </t>
  </si>
  <si>
    <t xml:space="preserve">Number of parenting youth age 18 to 24 </t>
  </si>
  <si>
    <t xml:space="preserve">Children in households w/ parenting youth age 18 to 24 </t>
  </si>
  <si>
    <t>Gender(youth parents only)</t>
  </si>
  <si>
    <t>Transgender</t>
  </si>
  <si>
    <t>Ethnicity (youth parents only)</t>
  </si>
  <si>
    <t>Race (youth parents only)</t>
  </si>
  <si>
    <t>Additional Homeless Populations</t>
  </si>
  <si>
    <t>Adults with a Serious Mental Illness</t>
  </si>
  <si>
    <t>Adults with Substance Use Disorder</t>
  </si>
  <si>
    <t>Adults with HIV/AIDS</t>
  </si>
  <si>
    <t>Adult Survivors of Domestic Violence (optional)</t>
  </si>
  <si>
    <t>ALL HOUSEHOLDS/ALL PERSONS</t>
  </si>
  <si>
    <t>Number of Households</t>
  </si>
  <si>
    <t>Number of persons</t>
  </si>
  <si>
    <t>Region 1a Point-in-Time Homeless Count 01/26/2022</t>
  </si>
  <si>
    <t>Households without Children</t>
  </si>
  <si>
    <t>Region 2 Point-in-Time Homeless Count 01/26/2022</t>
  </si>
  <si>
    <t>Elkhart</t>
  </si>
  <si>
    <t>Kosciusko</t>
  </si>
  <si>
    <t>Marshall</t>
  </si>
  <si>
    <t xml:space="preserve">Fulton </t>
  </si>
  <si>
    <t xml:space="preserve">Additional Homeless Populations  </t>
  </si>
  <si>
    <t>Fulton</t>
  </si>
  <si>
    <t>Region 2a Point-in-Time Homeless Count 01/26/2022</t>
  </si>
  <si>
    <t>Region 3 Point-in-Time Homeless Count 01/26/2022</t>
  </si>
  <si>
    <t>Allen</t>
  </si>
  <si>
    <t>Huntington</t>
  </si>
  <si>
    <t>Noble</t>
  </si>
  <si>
    <t>Whitley</t>
  </si>
  <si>
    <t>Steuben</t>
  </si>
  <si>
    <t xml:space="preserve">Lagrange </t>
  </si>
  <si>
    <t>Wells</t>
  </si>
  <si>
    <t xml:space="preserve">Adams </t>
  </si>
  <si>
    <t>De Kalb</t>
  </si>
  <si>
    <t>2020 Total</t>
  </si>
  <si>
    <t>Adams</t>
  </si>
  <si>
    <t>Region 4 Point-in-Time Homeless Count 01/26/2022</t>
  </si>
  <si>
    <t>Tippecanoe</t>
  </si>
  <si>
    <t>Montgomery</t>
  </si>
  <si>
    <t xml:space="preserve">Fountain </t>
  </si>
  <si>
    <t xml:space="preserve">White </t>
  </si>
  <si>
    <t>Carroll</t>
  </si>
  <si>
    <t xml:space="preserve">Clinton </t>
  </si>
  <si>
    <t>Warren</t>
  </si>
  <si>
    <t xml:space="preserve">Benton </t>
  </si>
  <si>
    <t>Fountain</t>
  </si>
  <si>
    <t>Clinton</t>
  </si>
  <si>
    <t>Benton</t>
  </si>
  <si>
    <t>Region 5 Point-in-Time Homeless Count 01/26/2022</t>
  </si>
  <si>
    <t>Howard</t>
  </si>
  <si>
    <t>Miami</t>
  </si>
  <si>
    <t>Wabash</t>
  </si>
  <si>
    <t>Cass</t>
  </si>
  <si>
    <t>Tipton</t>
  </si>
  <si>
    <t>Region 6 Point-in-Time Homeless Count 01/26/2022</t>
  </si>
  <si>
    <t>Delaware</t>
  </si>
  <si>
    <t>Grant</t>
  </si>
  <si>
    <t>Randolph</t>
  </si>
  <si>
    <t>Jay</t>
  </si>
  <si>
    <t>Blackford</t>
  </si>
  <si>
    <t xml:space="preserve">Henry </t>
  </si>
  <si>
    <t xml:space="preserve">Blackford </t>
  </si>
  <si>
    <t>Region 7 Point-in-Time Homeless Count 01/26/2022</t>
  </si>
  <si>
    <t>Vigo</t>
  </si>
  <si>
    <t>Putnam</t>
  </si>
  <si>
    <t xml:space="preserve">Clay </t>
  </si>
  <si>
    <t xml:space="preserve">Sullivan </t>
  </si>
  <si>
    <t xml:space="preserve">Parke </t>
  </si>
  <si>
    <t>Vermillion</t>
  </si>
  <si>
    <t>Clay</t>
  </si>
  <si>
    <t>Parke</t>
  </si>
  <si>
    <t>Region 8 Point-in-Time Homeless Count 01/26/2022</t>
  </si>
  <si>
    <t>Madison</t>
  </si>
  <si>
    <t>Hendricks</t>
  </si>
  <si>
    <t>Hancock</t>
  </si>
  <si>
    <t>Hamilton</t>
  </si>
  <si>
    <t>Boone</t>
  </si>
  <si>
    <t xml:space="preserve">Additional Homeless Populations </t>
  </si>
  <si>
    <t>Region 9 Point-in-Time Homeless Count 01/26/2022</t>
  </si>
  <si>
    <t>Fayette</t>
  </si>
  <si>
    <t>Union</t>
  </si>
  <si>
    <t>Wayne</t>
  </si>
  <si>
    <t>Franklin</t>
  </si>
  <si>
    <t xml:space="preserve">Rush </t>
  </si>
  <si>
    <t>Rush</t>
  </si>
  <si>
    <t>Region 10 Point-in-Time Homeless Count 01/26/2022</t>
  </si>
  <si>
    <t>Lawrence</t>
  </si>
  <si>
    <t>Monroe</t>
  </si>
  <si>
    <t>Morgan</t>
  </si>
  <si>
    <t xml:space="preserve">Owen </t>
  </si>
  <si>
    <t xml:space="preserve">Greene </t>
  </si>
  <si>
    <t xml:space="preserve">Martin </t>
  </si>
  <si>
    <t>Region 11 Point-in-Time Homeless Count 01/26/2022</t>
  </si>
  <si>
    <t>Bartholomew</t>
  </si>
  <si>
    <t>Decatur</t>
  </si>
  <si>
    <t>Jackson</t>
  </si>
  <si>
    <t>Johnson</t>
  </si>
  <si>
    <t>Shelby</t>
  </si>
  <si>
    <t>Brown</t>
  </si>
  <si>
    <t xml:space="preserve">Jennings </t>
  </si>
  <si>
    <t>Region 12 Point-in-Time Homeless Count 01/26/2022</t>
  </si>
  <si>
    <t>Posey</t>
  </si>
  <si>
    <t>Vanderburgh</t>
  </si>
  <si>
    <t xml:space="preserve">Knox </t>
  </si>
  <si>
    <t>Daviess</t>
  </si>
  <si>
    <t>Dubois</t>
  </si>
  <si>
    <t>Perry</t>
  </si>
  <si>
    <t>Spencer</t>
  </si>
  <si>
    <t xml:space="preserve">Gibson </t>
  </si>
  <si>
    <t>Warrick</t>
  </si>
  <si>
    <t xml:space="preserve">Pike </t>
  </si>
  <si>
    <t>Region 13 Point-in-Time Homeless Count 01/26/2022</t>
  </si>
  <si>
    <t>Clark</t>
  </si>
  <si>
    <t>Floyd</t>
  </si>
  <si>
    <t>Harrison</t>
  </si>
  <si>
    <t>Scott</t>
  </si>
  <si>
    <t>Washington</t>
  </si>
  <si>
    <t>Jefferson</t>
  </si>
  <si>
    <t xml:space="preserve">Orange </t>
  </si>
  <si>
    <t xml:space="preserve">Crawford </t>
  </si>
  <si>
    <t>Region 14 Point-in-Time Homeless Count 01/26/2022</t>
  </si>
  <si>
    <t>Dearborn</t>
  </si>
  <si>
    <t>Ripley</t>
  </si>
  <si>
    <t>Ohio</t>
  </si>
  <si>
    <t xml:space="preserve">Switzerland </t>
  </si>
  <si>
    <t>Balance of State ONLY Point-in-Time Homeless Count 01/26/2022</t>
  </si>
  <si>
    <t xml:space="preserve"> </t>
  </si>
  <si>
    <t>Owen</t>
  </si>
  <si>
    <t>Greene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</si>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</sst>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5" fillId="3" borderId="1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4" borderId="0" xfId="0" applyFill="1" applyProtection="1"/>
    <xf numFmtId="0" fontId="0" fillId="0" borderId="0" xfId="0" applyProtection="1"/>
    <xf numFmtId="0" fontId="2" fillId="4" borderId="0" xfId="0" applyFont="1" applyFill="1" applyAlignment="1" applyProtection="1">
      <alignment wrapText="1"/>
    </xf>
    <xf numFmtId="0" fontId="2" fillId="4" borderId="0" xfId="0" applyFont="1" applyFill="1" applyProtection="1"/>
    <xf numFmtId="0" fontId="2" fillId="0" borderId="0" xfId="0" applyFont="1" applyProtection="1"/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13" borderId="1" xfId="0" applyFont="1" applyFill="1" applyBorder="1" applyAlignment="1" applyProtection="1">
      <alignment horizontal="center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 wrapText="1"/>
    </xf>
    <xf numFmtId="0" fontId="5" fillId="13" borderId="1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0" fillId="0" borderId="0" xfId="0" applyAlignment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Protection="1"/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/>
    <xf numFmtId="0" fontId="5" fillId="6" borderId="9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12" borderId="8" xfId="0" applyFont="1" applyFill="1" applyBorder="1" applyProtection="1"/>
    <xf numFmtId="0" fontId="4" fillId="0" borderId="8" xfId="0" applyFont="1" applyBorder="1" applyAlignment="1" applyProtection="1">
      <alignment wrapText="1"/>
    </xf>
    <xf numFmtId="0" fontId="5" fillId="0" borderId="8" xfId="0" applyFont="1" applyBorder="1" applyProtection="1"/>
    <xf numFmtId="0" fontId="2" fillId="4" borderId="9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0" borderId="10" xfId="0" applyFont="1" applyBorder="1" applyProtection="1"/>
    <xf numFmtId="0" fontId="5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6" borderId="14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Border="1" applyProtection="1"/>
    <xf numFmtId="0" fontId="5" fillId="14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1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left" wrapText="1" indent="2"/>
    </xf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vertical="top" wrapText="1"/>
    </xf>
    <xf numFmtId="0" fontId="5" fillId="15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/>
    </xf>
    <xf numFmtId="0" fontId="5" fillId="15" borderId="14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4" fillId="8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4" borderId="0" xfId="0" applyFont="1" applyFill="1"/>
    <xf numFmtId="0" fontId="2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4" borderId="0" xfId="0" applyNumberFormat="1" applyFill="1" applyProtection="1"/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quotePrefix="1" applyProtection="1"/>
    <xf numFmtId="0" fontId="0" fillId="0" borderId="1" xfId="0" applyBorder="1" applyProtection="1"/>
    <xf numFmtId="0" fontId="4" fillId="0" borderId="13" xfId="0" applyFont="1" applyFill="1" applyBorder="1" applyAlignment="1" applyProtection="1">
      <alignment horizontal="center"/>
      <protection locked="0"/>
    </xf>
    <xf numFmtId="0" fontId="5" fillId="6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4" fillId="6" borderId="14" xfId="0" applyFont="1" applyFill="1" applyBorder="1" applyAlignment="1" applyProtection="1">
      <alignment horizontal="center"/>
    </xf>
    <xf numFmtId="0" fontId="0" fillId="4" borderId="31" xfId="0" applyFill="1" applyBorder="1" applyProtection="1"/>
    <xf numFmtId="0" fontId="1" fillId="4" borderId="2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13" borderId="2" xfId="0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</xf>
    <xf numFmtId="0" fontId="4" fillId="3" borderId="35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</xf>
    <xf numFmtId="0" fontId="5" fillId="15" borderId="18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</xf>
    <xf numFmtId="0" fontId="4" fillId="0" borderId="31" xfId="0" applyFont="1" applyBorder="1" applyProtection="1"/>
    <xf numFmtId="0" fontId="5" fillId="0" borderId="41" xfId="0" applyFont="1" applyBorder="1" applyProtection="1"/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/>
    </xf>
    <xf numFmtId="0" fontId="4" fillId="8" borderId="1" xfId="0" applyFon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4" fillId="9" borderId="2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</xf>
    <xf numFmtId="0" fontId="6" fillId="10" borderId="17" xfId="0" applyFont="1" applyFill="1" applyBorder="1" applyAlignment="1" applyProtection="1">
      <alignment horizontal="center"/>
    </xf>
    <xf numFmtId="0" fontId="6" fillId="10" borderId="18" xfId="0" applyFont="1" applyFill="1" applyBorder="1" applyAlignment="1" applyProtection="1">
      <alignment horizontal="center"/>
    </xf>
    <xf numFmtId="0" fontId="3" fillId="5" borderId="38" xfId="0" applyFont="1" applyFill="1" applyBorder="1" applyAlignment="1" applyProtection="1">
      <alignment horizontal="center"/>
    </xf>
    <xf numFmtId="0" fontId="3" fillId="5" borderId="39" xfId="0" applyFont="1" applyFill="1" applyBorder="1" applyAlignment="1" applyProtection="1">
      <alignment horizontal="center"/>
    </xf>
    <xf numFmtId="0" fontId="3" fillId="5" borderId="40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6" fillId="10" borderId="42" xfId="0" applyFont="1" applyFill="1" applyBorder="1" applyAlignment="1" applyProtection="1">
      <alignment horizontal="center"/>
    </xf>
    <xf numFmtId="0" fontId="6" fillId="10" borderId="43" xfId="0" applyFont="1" applyFill="1" applyBorder="1" applyAlignment="1" applyProtection="1">
      <alignment horizontal="center"/>
    </xf>
    <xf numFmtId="0" fontId="6" fillId="10" borderId="44" xfId="0" applyFont="1" applyFill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10" borderId="8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/>
    </xf>
    <xf numFmtId="0" fontId="3" fillId="5" borderId="43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4" fillId="9" borderId="14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9" borderId="23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6" fillId="10" borderId="14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4" fillId="9" borderId="22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4" fillId="9" borderId="13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/>
    </xf>
    <xf numFmtId="0" fontId="3" fillId="5" borderId="33" xfId="0" applyFont="1" applyFill="1" applyBorder="1" applyAlignment="1" applyProtection="1">
      <alignment horizontal="center"/>
    </xf>
    <xf numFmtId="0" fontId="3" fillId="5" borderId="34" xfId="0" applyFont="1" applyFill="1" applyBorder="1" applyAlignment="1" applyProtection="1">
      <alignment horizontal="center"/>
    </xf>
    <xf numFmtId="0" fontId="4" fillId="9" borderId="15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/>
    </xf>
    <xf numFmtId="0" fontId="4" fillId="8" borderId="14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3" fillId="3" borderId="34" xfId="0" applyFont="1" applyFill="1" applyBorder="1" applyAlignment="1" applyProtection="1">
      <alignment horizontal="center"/>
    </xf>
    <xf numFmtId="0" fontId="6" fillId="10" borderId="32" xfId="0" applyFont="1" applyFill="1" applyBorder="1" applyAlignment="1" applyProtection="1">
      <alignment horizontal="center"/>
    </xf>
    <xf numFmtId="0" fontId="6" fillId="10" borderId="33" xfId="0" applyFont="1" applyFill="1" applyBorder="1" applyAlignment="1" applyProtection="1">
      <alignment horizontal="center"/>
    </xf>
    <xf numFmtId="0" fontId="6" fillId="10" borderId="34" xfId="0" applyFont="1" applyFill="1" applyBorder="1" applyAlignment="1" applyProtection="1">
      <alignment horizontal="center"/>
    </xf>
    <xf numFmtId="0" fontId="4" fillId="9" borderId="25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23" xfId="0" applyFont="1" applyFill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horizontal="center" vertical="center"/>
    </xf>
    <xf numFmtId="0" fontId="2" fillId="9" borderId="13" xfId="0" applyFont="1" applyFill="1" applyBorder="1" applyAlignment="1" applyProtection="1">
      <alignment horizontal="center" vertical="center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4" fillId="9" borderId="25" xfId="0" applyFont="1" applyFill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left" wrapText="1"/>
    </xf>
    <xf numFmtId="0" fontId="4" fillId="11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258"/>
  <sheetViews>
    <sheetView topLeftCell="A208" zoomScaleNormal="100" workbookViewId="0">
      <selection activeCell="A228" sqref="A228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3.7265625" style="14" customWidth="1"/>
    <col min="6" max="7" width="15.1796875" style="11" customWidth="1"/>
    <col min="8" max="8" width="9.54296875" style="11" customWidth="1"/>
    <col min="9" max="9" width="10" style="11" customWidth="1"/>
    <col min="10" max="12" width="8.81640625" style="154" customWidth="1"/>
    <col min="13" max="13" width="8.81640625" style="11" customWidth="1"/>
    <col min="14" max="28" width="9.1796875" style="5" customWidth="1"/>
    <col min="29" max="249" width="8.7265625" style="5"/>
    <col min="250" max="250" width="45.81640625" style="5" customWidth="1"/>
    <col min="251" max="251" width="10.7265625" style="5" bestFit="1" customWidth="1"/>
    <col min="252" max="252" width="11.54296875" style="5" bestFit="1" customWidth="1"/>
    <col min="253" max="253" width="12.26953125" style="5" bestFit="1" customWidth="1"/>
    <col min="254" max="257" width="9.81640625" style="5" bestFit="1" customWidth="1"/>
    <col min="258" max="258" width="9" style="5" customWidth="1"/>
    <col min="259" max="505" width="8.7265625" style="5"/>
    <col min="506" max="506" width="45.81640625" style="5" customWidth="1"/>
    <col min="507" max="507" width="10.7265625" style="5" bestFit="1" customWidth="1"/>
    <col min="508" max="508" width="11.54296875" style="5" bestFit="1" customWidth="1"/>
    <col min="509" max="509" width="12.26953125" style="5" bestFit="1" customWidth="1"/>
    <col min="510" max="513" width="9.81640625" style="5" bestFit="1" customWidth="1"/>
    <col min="514" max="514" width="9" style="5" customWidth="1"/>
    <col min="515" max="761" width="8.7265625" style="5"/>
    <col min="762" max="762" width="45.81640625" style="5" customWidth="1"/>
    <col min="763" max="763" width="10.7265625" style="5" bestFit="1" customWidth="1"/>
    <col min="764" max="764" width="11.54296875" style="5" bestFit="1" customWidth="1"/>
    <col min="765" max="765" width="12.26953125" style="5" bestFit="1" customWidth="1"/>
    <col min="766" max="769" width="9.81640625" style="5" bestFit="1" customWidth="1"/>
    <col min="770" max="770" width="9" style="5" customWidth="1"/>
    <col min="771" max="1017" width="8.7265625" style="5"/>
    <col min="1018" max="1018" width="45.81640625" style="5" customWidth="1"/>
    <col min="1019" max="1019" width="10.7265625" style="5" bestFit="1" customWidth="1"/>
    <col min="1020" max="1020" width="11.54296875" style="5" bestFit="1" customWidth="1"/>
    <col min="1021" max="1021" width="12.26953125" style="5" bestFit="1" customWidth="1"/>
    <col min="1022" max="1025" width="9.81640625" style="5" bestFit="1" customWidth="1"/>
    <col min="1026" max="1026" width="9" style="5" customWidth="1"/>
    <col min="1027" max="1273" width="8.7265625" style="5"/>
    <col min="1274" max="1274" width="45.81640625" style="5" customWidth="1"/>
    <col min="1275" max="1275" width="10.7265625" style="5" bestFit="1" customWidth="1"/>
    <col min="1276" max="1276" width="11.54296875" style="5" bestFit="1" customWidth="1"/>
    <col min="1277" max="1277" width="12.26953125" style="5" bestFit="1" customWidth="1"/>
    <col min="1278" max="1281" width="9.81640625" style="5" bestFit="1" customWidth="1"/>
    <col min="1282" max="1282" width="9" style="5" customWidth="1"/>
    <col min="1283" max="1529" width="8.7265625" style="5"/>
    <col min="1530" max="1530" width="45.81640625" style="5" customWidth="1"/>
    <col min="1531" max="1531" width="10.7265625" style="5" bestFit="1" customWidth="1"/>
    <col min="1532" max="1532" width="11.54296875" style="5" bestFit="1" customWidth="1"/>
    <col min="1533" max="1533" width="12.26953125" style="5" bestFit="1" customWidth="1"/>
    <col min="1534" max="1537" width="9.81640625" style="5" bestFit="1" customWidth="1"/>
    <col min="1538" max="1538" width="9" style="5" customWidth="1"/>
    <col min="1539" max="1785" width="8.7265625" style="5"/>
    <col min="1786" max="1786" width="45.81640625" style="5" customWidth="1"/>
    <col min="1787" max="1787" width="10.7265625" style="5" bestFit="1" customWidth="1"/>
    <col min="1788" max="1788" width="11.54296875" style="5" bestFit="1" customWidth="1"/>
    <col min="1789" max="1789" width="12.26953125" style="5" bestFit="1" customWidth="1"/>
    <col min="1790" max="1793" width="9.81640625" style="5" bestFit="1" customWidth="1"/>
    <col min="1794" max="1794" width="9" style="5" customWidth="1"/>
    <col min="1795" max="2041" width="8.7265625" style="5"/>
    <col min="2042" max="2042" width="45.81640625" style="5" customWidth="1"/>
    <col min="2043" max="2043" width="10.7265625" style="5" bestFit="1" customWidth="1"/>
    <col min="2044" max="2044" width="11.54296875" style="5" bestFit="1" customWidth="1"/>
    <col min="2045" max="2045" width="12.26953125" style="5" bestFit="1" customWidth="1"/>
    <col min="2046" max="2049" width="9.81640625" style="5" bestFit="1" customWidth="1"/>
    <col min="2050" max="2050" width="9" style="5" customWidth="1"/>
    <col min="2051" max="2297" width="8.7265625" style="5"/>
    <col min="2298" max="2298" width="45.81640625" style="5" customWidth="1"/>
    <col min="2299" max="2299" width="10.7265625" style="5" bestFit="1" customWidth="1"/>
    <col min="2300" max="2300" width="11.54296875" style="5" bestFit="1" customWidth="1"/>
    <col min="2301" max="2301" width="12.26953125" style="5" bestFit="1" customWidth="1"/>
    <col min="2302" max="2305" width="9.81640625" style="5" bestFit="1" customWidth="1"/>
    <col min="2306" max="2306" width="9" style="5" customWidth="1"/>
    <col min="2307" max="2553" width="8.7265625" style="5"/>
    <col min="2554" max="2554" width="45.81640625" style="5" customWidth="1"/>
    <col min="2555" max="2555" width="10.7265625" style="5" bestFit="1" customWidth="1"/>
    <col min="2556" max="2556" width="11.54296875" style="5" bestFit="1" customWidth="1"/>
    <col min="2557" max="2557" width="12.26953125" style="5" bestFit="1" customWidth="1"/>
    <col min="2558" max="2561" width="9.81640625" style="5" bestFit="1" customWidth="1"/>
    <col min="2562" max="2562" width="9" style="5" customWidth="1"/>
    <col min="2563" max="2809" width="8.7265625" style="5"/>
    <col min="2810" max="2810" width="45.81640625" style="5" customWidth="1"/>
    <col min="2811" max="2811" width="10.7265625" style="5" bestFit="1" customWidth="1"/>
    <col min="2812" max="2812" width="11.54296875" style="5" bestFit="1" customWidth="1"/>
    <col min="2813" max="2813" width="12.26953125" style="5" bestFit="1" customWidth="1"/>
    <col min="2814" max="2817" width="9.81640625" style="5" bestFit="1" customWidth="1"/>
    <col min="2818" max="2818" width="9" style="5" customWidth="1"/>
    <col min="2819" max="3065" width="8.7265625" style="5"/>
    <col min="3066" max="3066" width="45.81640625" style="5" customWidth="1"/>
    <col min="3067" max="3067" width="10.7265625" style="5" bestFit="1" customWidth="1"/>
    <col min="3068" max="3068" width="11.54296875" style="5" bestFit="1" customWidth="1"/>
    <col min="3069" max="3069" width="12.26953125" style="5" bestFit="1" customWidth="1"/>
    <col min="3070" max="3073" width="9.81640625" style="5" bestFit="1" customWidth="1"/>
    <col min="3074" max="3074" width="9" style="5" customWidth="1"/>
    <col min="3075" max="3321" width="8.7265625" style="5"/>
    <col min="3322" max="3322" width="45.81640625" style="5" customWidth="1"/>
    <col min="3323" max="3323" width="10.7265625" style="5" bestFit="1" customWidth="1"/>
    <col min="3324" max="3324" width="11.54296875" style="5" bestFit="1" customWidth="1"/>
    <col min="3325" max="3325" width="12.26953125" style="5" bestFit="1" customWidth="1"/>
    <col min="3326" max="3329" width="9.81640625" style="5" bestFit="1" customWidth="1"/>
    <col min="3330" max="3330" width="9" style="5" customWidth="1"/>
    <col min="3331" max="3577" width="8.7265625" style="5"/>
    <col min="3578" max="3578" width="45.81640625" style="5" customWidth="1"/>
    <col min="3579" max="3579" width="10.7265625" style="5" bestFit="1" customWidth="1"/>
    <col min="3580" max="3580" width="11.54296875" style="5" bestFit="1" customWidth="1"/>
    <col min="3581" max="3581" width="12.26953125" style="5" bestFit="1" customWidth="1"/>
    <col min="3582" max="3585" width="9.81640625" style="5" bestFit="1" customWidth="1"/>
    <col min="3586" max="3586" width="9" style="5" customWidth="1"/>
    <col min="3587" max="3833" width="8.7265625" style="5"/>
    <col min="3834" max="3834" width="45.81640625" style="5" customWidth="1"/>
    <col min="3835" max="3835" width="10.7265625" style="5" bestFit="1" customWidth="1"/>
    <col min="3836" max="3836" width="11.54296875" style="5" bestFit="1" customWidth="1"/>
    <col min="3837" max="3837" width="12.26953125" style="5" bestFit="1" customWidth="1"/>
    <col min="3838" max="3841" width="9.81640625" style="5" bestFit="1" customWidth="1"/>
    <col min="3842" max="3842" width="9" style="5" customWidth="1"/>
    <col min="3843" max="4089" width="8.7265625" style="5"/>
    <col min="4090" max="4090" width="45.81640625" style="5" customWidth="1"/>
    <col min="4091" max="4091" width="10.7265625" style="5" bestFit="1" customWidth="1"/>
    <col min="4092" max="4092" width="11.54296875" style="5" bestFit="1" customWidth="1"/>
    <col min="4093" max="4093" width="12.26953125" style="5" bestFit="1" customWidth="1"/>
    <col min="4094" max="4097" width="9.81640625" style="5" bestFit="1" customWidth="1"/>
    <col min="4098" max="4098" width="9" style="5" customWidth="1"/>
    <col min="4099" max="4345" width="8.7265625" style="5"/>
    <col min="4346" max="4346" width="45.81640625" style="5" customWidth="1"/>
    <col min="4347" max="4347" width="10.7265625" style="5" bestFit="1" customWidth="1"/>
    <col min="4348" max="4348" width="11.54296875" style="5" bestFit="1" customWidth="1"/>
    <col min="4349" max="4349" width="12.26953125" style="5" bestFit="1" customWidth="1"/>
    <col min="4350" max="4353" width="9.81640625" style="5" bestFit="1" customWidth="1"/>
    <col min="4354" max="4354" width="9" style="5" customWidth="1"/>
    <col min="4355" max="4601" width="8.7265625" style="5"/>
    <col min="4602" max="4602" width="45.81640625" style="5" customWidth="1"/>
    <col min="4603" max="4603" width="10.7265625" style="5" bestFit="1" customWidth="1"/>
    <col min="4604" max="4604" width="11.54296875" style="5" bestFit="1" customWidth="1"/>
    <col min="4605" max="4605" width="12.26953125" style="5" bestFit="1" customWidth="1"/>
    <col min="4606" max="4609" width="9.81640625" style="5" bestFit="1" customWidth="1"/>
    <col min="4610" max="4610" width="9" style="5" customWidth="1"/>
    <col min="4611" max="4857" width="8.7265625" style="5"/>
    <col min="4858" max="4858" width="45.81640625" style="5" customWidth="1"/>
    <col min="4859" max="4859" width="10.7265625" style="5" bestFit="1" customWidth="1"/>
    <col min="4860" max="4860" width="11.54296875" style="5" bestFit="1" customWidth="1"/>
    <col min="4861" max="4861" width="12.26953125" style="5" bestFit="1" customWidth="1"/>
    <col min="4862" max="4865" width="9.81640625" style="5" bestFit="1" customWidth="1"/>
    <col min="4866" max="4866" width="9" style="5" customWidth="1"/>
    <col min="4867" max="5113" width="8.7265625" style="5"/>
    <col min="5114" max="5114" width="45.81640625" style="5" customWidth="1"/>
    <col min="5115" max="5115" width="10.7265625" style="5" bestFit="1" customWidth="1"/>
    <col min="5116" max="5116" width="11.54296875" style="5" bestFit="1" customWidth="1"/>
    <col min="5117" max="5117" width="12.26953125" style="5" bestFit="1" customWidth="1"/>
    <col min="5118" max="5121" width="9.81640625" style="5" bestFit="1" customWidth="1"/>
    <col min="5122" max="5122" width="9" style="5" customWidth="1"/>
    <col min="5123" max="5369" width="8.7265625" style="5"/>
    <col min="5370" max="5370" width="45.81640625" style="5" customWidth="1"/>
    <col min="5371" max="5371" width="10.7265625" style="5" bestFit="1" customWidth="1"/>
    <col min="5372" max="5372" width="11.54296875" style="5" bestFit="1" customWidth="1"/>
    <col min="5373" max="5373" width="12.26953125" style="5" bestFit="1" customWidth="1"/>
    <col min="5374" max="5377" width="9.81640625" style="5" bestFit="1" customWidth="1"/>
    <col min="5378" max="5378" width="9" style="5" customWidth="1"/>
    <col min="5379" max="5625" width="8.7265625" style="5"/>
    <col min="5626" max="5626" width="45.81640625" style="5" customWidth="1"/>
    <col min="5627" max="5627" width="10.7265625" style="5" bestFit="1" customWidth="1"/>
    <col min="5628" max="5628" width="11.54296875" style="5" bestFit="1" customWidth="1"/>
    <col min="5629" max="5629" width="12.26953125" style="5" bestFit="1" customWidth="1"/>
    <col min="5630" max="5633" width="9.81640625" style="5" bestFit="1" customWidth="1"/>
    <col min="5634" max="5634" width="9" style="5" customWidth="1"/>
    <col min="5635" max="5881" width="8.7265625" style="5"/>
    <col min="5882" max="5882" width="45.81640625" style="5" customWidth="1"/>
    <col min="5883" max="5883" width="10.7265625" style="5" bestFit="1" customWidth="1"/>
    <col min="5884" max="5884" width="11.54296875" style="5" bestFit="1" customWidth="1"/>
    <col min="5885" max="5885" width="12.26953125" style="5" bestFit="1" customWidth="1"/>
    <col min="5886" max="5889" width="9.81640625" style="5" bestFit="1" customWidth="1"/>
    <col min="5890" max="5890" width="9" style="5" customWidth="1"/>
    <col min="5891" max="6137" width="8.7265625" style="5"/>
    <col min="6138" max="6138" width="45.81640625" style="5" customWidth="1"/>
    <col min="6139" max="6139" width="10.7265625" style="5" bestFit="1" customWidth="1"/>
    <col min="6140" max="6140" width="11.54296875" style="5" bestFit="1" customWidth="1"/>
    <col min="6141" max="6141" width="12.26953125" style="5" bestFit="1" customWidth="1"/>
    <col min="6142" max="6145" width="9.81640625" style="5" bestFit="1" customWidth="1"/>
    <col min="6146" max="6146" width="9" style="5" customWidth="1"/>
    <col min="6147" max="6393" width="8.7265625" style="5"/>
    <col min="6394" max="6394" width="45.81640625" style="5" customWidth="1"/>
    <col min="6395" max="6395" width="10.7265625" style="5" bestFit="1" customWidth="1"/>
    <col min="6396" max="6396" width="11.54296875" style="5" bestFit="1" customWidth="1"/>
    <col min="6397" max="6397" width="12.26953125" style="5" bestFit="1" customWidth="1"/>
    <col min="6398" max="6401" width="9.81640625" style="5" bestFit="1" customWidth="1"/>
    <col min="6402" max="6402" width="9" style="5" customWidth="1"/>
    <col min="6403" max="6649" width="8.7265625" style="5"/>
    <col min="6650" max="6650" width="45.81640625" style="5" customWidth="1"/>
    <col min="6651" max="6651" width="10.7265625" style="5" bestFit="1" customWidth="1"/>
    <col min="6652" max="6652" width="11.54296875" style="5" bestFit="1" customWidth="1"/>
    <col min="6653" max="6653" width="12.26953125" style="5" bestFit="1" customWidth="1"/>
    <col min="6654" max="6657" width="9.81640625" style="5" bestFit="1" customWidth="1"/>
    <col min="6658" max="6658" width="9" style="5" customWidth="1"/>
    <col min="6659" max="6905" width="8.7265625" style="5"/>
    <col min="6906" max="6906" width="45.81640625" style="5" customWidth="1"/>
    <col min="6907" max="6907" width="10.7265625" style="5" bestFit="1" customWidth="1"/>
    <col min="6908" max="6908" width="11.54296875" style="5" bestFit="1" customWidth="1"/>
    <col min="6909" max="6909" width="12.26953125" style="5" bestFit="1" customWidth="1"/>
    <col min="6910" max="6913" width="9.81640625" style="5" bestFit="1" customWidth="1"/>
    <col min="6914" max="6914" width="9" style="5" customWidth="1"/>
    <col min="6915" max="7161" width="8.7265625" style="5"/>
    <col min="7162" max="7162" width="45.81640625" style="5" customWidth="1"/>
    <col min="7163" max="7163" width="10.7265625" style="5" bestFit="1" customWidth="1"/>
    <col min="7164" max="7164" width="11.54296875" style="5" bestFit="1" customWidth="1"/>
    <col min="7165" max="7165" width="12.26953125" style="5" bestFit="1" customWidth="1"/>
    <col min="7166" max="7169" width="9.81640625" style="5" bestFit="1" customWidth="1"/>
    <col min="7170" max="7170" width="9" style="5" customWidth="1"/>
    <col min="7171" max="7417" width="8.7265625" style="5"/>
    <col min="7418" max="7418" width="45.81640625" style="5" customWidth="1"/>
    <col min="7419" max="7419" width="10.7265625" style="5" bestFit="1" customWidth="1"/>
    <col min="7420" max="7420" width="11.54296875" style="5" bestFit="1" customWidth="1"/>
    <col min="7421" max="7421" width="12.26953125" style="5" bestFit="1" customWidth="1"/>
    <col min="7422" max="7425" width="9.81640625" style="5" bestFit="1" customWidth="1"/>
    <col min="7426" max="7426" width="9" style="5" customWidth="1"/>
    <col min="7427" max="7673" width="8.7265625" style="5"/>
    <col min="7674" max="7674" width="45.81640625" style="5" customWidth="1"/>
    <col min="7675" max="7675" width="10.7265625" style="5" bestFit="1" customWidth="1"/>
    <col min="7676" max="7676" width="11.54296875" style="5" bestFit="1" customWidth="1"/>
    <col min="7677" max="7677" width="12.26953125" style="5" bestFit="1" customWidth="1"/>
    <col min="7678" max="7681" width="9.81640625" style="5" bestFit="1" customWidth="1"/>
    <col min="7682" max="7682" width="9" style="5" customWidth="1"/>
    <col min="7683" max="7929" width="8.7265625" style="5"/>
    <col min="7930" max="7930" width="45.81640625" style="5" customWidth="1"/>
    <col min="7931" max="7931" width="10.7265625" style="5" bestFit="1" customWidth="1"/>
    <col min="7932" max="7932" width="11.54296875" style="5" bestFit="1" customWidth="1"/>
    <col min="7933" max="7933" width="12.26953125" style="5" bestFit="1" customWidth="1"/>
    <col min="7934" max="7937" width="9.81640625" style="5" bestFit="1" customWidth="1"/>
    <col min="7938" max="7938" width="9" style="5" customWidth="1"/>
    <col min="7939" max="8185" width="8.7265625" style="5"/>
    <col min="8186" max="8186" width="45.81640625" style="5" customWidth="1"/>
    <col min="8187" max="8187" width="10.7265625" style="5" bestFit="1" customWidth="1"/>
    <col min="8188" max="8188" width="11.54296875" style="5" bestFit="1" customWidth="1"/>
    <col min="8189" max="8189" width="12.26953125" style="5" bestFit="1" customWidth="1"/>
    <col min="8190" max="8193" width="9.81640625" style="5" bestFit="1" customWidth="1"/>
    <col min="8194" max="8194" width="9" style="5" customWidth="1"/>
    <col min="8195" max="8441" width="8.7265625" style="5"/>
    <col min="8442" max="8442" width="45.81640625" style="5" customWidth="1"/>
    <col min="8443" max="8443" width="10.7265625" style="5" bestFit="1" customWidth="1"/>
    <col min="8444" max="8444" width="11.54296875" style="5" bestFit="1" customWidth="1"/>
    <col min="8445" max="8445" width="12.26953125" style="5" bestFit="1" customWidth="1"/>
    <col min="8446" max="8449" width="9.81640625" style="5" bestFit="1" customWidth="1"/>
    <col min="8450" max="8450" width="9" style="5" customWidth="1"/>
    <col min="8451" max="8697" width="8.7265625" style="5"/>
    <col min="8698" max="8698" width="45.81640625" style="5" customWidth="1"/>
    <col min="8699" max="8699" width="10.7265625" style="5" bestFit="1" customWidth="1"/>
    <col min="8700" max="8700" width="11.54296875" style="5" bestFit="1" customWidth="1"/>
    <col min="8701" max="8701" width="12.26953125" style="5" bestFit="1" customWidth="1"/>
    <col min="8702" max="8705" width="9.81640625" style="5" bestFit="1" customWidth="1"/>
    <col min="8706" max="8706" width="9" style="5" customWidth="1"/>
    <col min="8707" max="8953" width="8.7265625" style="5"/>
    <col min="8954" max="8954" width="45.81640625" style="5" customWidth="1"/>
    <col min="8955" max="8955" width="10.7265625" style="5" bestFit="1" customWidth="1"/>
    <col min="8956" max="8956" width="11.54296875" style="5" bestFit="1" customWidth="1"/>
    <col min="8957" max="8957" width="12.26953125" style="5" bestFit="1" customWidth="1"/>
    <col min="8958" max="8961" width="9.81640625" style="5" bestFit="1" customWidth="1"/>
    <col min="8962" max="8962" width="9" style="5" customWidth="1"/>
    <col min="8963" max="9209" width="8.7265625" style="5"/>
    <col min="9210" max="9210" width="45.81640625" style="5" customWidth="1"/>
    <col min="9211" max="9211" width="10.7265625" style="5" bestFit="1" customWidth="1"/>
    <col min="9212" max="9212" width="11.54296875" style="5" bestFit="1" customWidth="1"/>
    <col min="9213" max="9213" width="12.26953125" style="5" bestFit="1" customWidth="1"/>
    <col min="9214" max="9217" width="9.81640625" style="5" bestFit="1" customWidth="1"/>
    <col min="9218" max="9218" width="9" style="5" customWidth="1"/>
    <col min="9219" max="9465" width="8.7265625" style="5"/>
    <col min="9466" max="9466" width="45.81640625" style="5" customWidth="1"/>
    <col min="9467" max="9467" width="10.7265625" style="5" bestFit="1" customWidth="1"/>
    <col min="9468" max="9468" width="11.54296875" style="5" bestFit="1" customWidth="1"/>
    <col min="9469" max="9469" width="12.26953125" style="5" bestFit="1" customWidth="1"/>
    <col min="9470" max="9473" width="9.81640625" style="5" bestFit="1" customWidth="1"/>
    <col min="9474" max="9474" width="9" style="5" customWidth="1"/>
    <col min="9475" max="9721" width="8.7265625" style="5"/>
    <col min="9722" max="9722" width="45.81640625" style="5" customWidth="1"/>
    <col min="9723" max="9723" width="10.7265625" style="5" bestFit="1" customWidth="1"/>
    <col min="9724" max="9724" width="11.54296875" style="5" bestFit="1" customWidth="1"/>
    <col min="9725" max="9725" width="12.26953125" style="5" bestFit="1" customWidth="1"/>
    <col min="9726" max="9729" width="9.81640625" style="5" bestFit="1" customWidth="1"/>
    <col min="9730" max="9730" width="9" style="5" customWidth="1"/>
    <col min="9731" max="9977" width="8.7265625" style="5"/>
    <col min="9978" max="9978" width="45.81640625" style="5" customWidth="1"/>
    <col min="9979" max="9979" width="10.7265625" style="5" bestFit="1" customWidth="1"/>
    <col min="9980" max="9980" width="11.54296875" style="5" bestFit="1" customWidth="1"/>
    <col min="9981" max="9981" width="12.26953125" style="5" bestFit="1" customWidth="1"/>
    <col min="9982" max="9985" width="9.81640625" style="5" bestFit="1" customWidth="1"/>
    <col min="9986" max="9986" width="9" style="5" customWidth="1"/>
    <col min="9987" max="10233" width="8.7265625" style="5"/>
    <col min="10234" max="10234" width="45.81640625" style="5" customWidth="1"/>
    <col min="10235" max="10235" width="10.7265625" style="5" bestFit="1" customWidth="1"/>
    <col min="10236" max="10236" width="11.54296875" style="5" bestFit="1" customWidth="1"/>
    <col min="10237" max="10237" width="12.26953125" style="5" bestFit="1" customWidth="1"/>
    <col min="10238" max="10241" width="9.81640625" style="5" bestFit="1" customWidth="1"/>
    <col min="10242" max="10242" width="9" style="5" customWidth="1"/>
    <col min="10243" max="10489" width="8.7265625" style="5"/>
    <col min="10490" max="10490" width="45.81640625" style="5" customWidth="1"/>
    <col min="10491" max="10491" width="10.7265625" style="5" bestFit="1" customWidth="1"/>
    <col min="10492" max="10492" width="11.54296875" style="5" bestFit="1" customWidth="1"/>
    <col min="10493" max="10493" width="12.26953125" style="5" bestFit="1" customWidth="1"/>
    <col min="10494" max="10497" width="9.81640625" style="5" bestFit="1" customWidth="1"/>
    <col min="10498" max="10498" width="9" style="5" customWidth="1"/>
    <col min="10499" max="10745" width="8.7265625" style="5"/>
    <col min="10746" max="10746" width="45.81640625" style="5" customWidth="1"/>
    <col min="10747" max="10747" width="10.7265625" style="5" bestFit="1" customWidth="1"/>
    <col min="10748" max="10748" width="11.54296875" style="5" bestFit="1" customWidth="1"/>
    <col min="10749" max="10749" width="12.26953125" style="5" bestFit="1" customWidth="1"/>
    <col min="10750" max="10753" width="9.81640625" style="5" bestFit="1" customWidth="1"/>
    <col min="10754" max="10754" width="9" style="5" customWidth="1"/>
    <col min="10755" max="11001" width="8.7265625" style="5"/>
    <col min="11002" max="11002" width="45.81640625" style="5" customWidth="1"/>
    <col min="11003" max="11003" width="10.7265625" style="5" bestFit="1" customWidth="1"/>
    <col min="11004" max="11004" width="11.54296875" style="5" bestFit="1" customWidth="1"/>
    <col min="11005" max="11005" width="12.26953125" style="5" bestFit="1" customWidth="1"/>
    <col min="11006" max="11009" width="9.81640625" style="5" bestFit="1" customWidth="1"/>
    <col min="11010" max="11010" width="9" style="5" customWidth="1"/>
    <col min="11011" max="11257" width="8.7265625" style="5"/>
    <col min="11258" max="11258" width="45.81640625" style="5" customWidth="1"/>
    <col min="11259" max="11259" width="10.7265625" style="5" bestFit="1" customWidth="1"/>
    <col min="11260" max="11260" width="11.54296875" style="5" bestFit="1" customWidth="1"/>
    <col min="11261" max="11261" width="12.26953125" style="5" bestFit="1" customWidth="1"/>
    <col min="11262" max="11265" width="9.81640625" style="5" bestFit="1" customWidth="1"/>
    <col min="11266" max="11266" width="9" style="5" customWidth="1"/>
    <col min="11267" max="11513" width="8.7265625" style="5"/>
    <col min="11514" max="11514" width="45.81640625" style="5" customWidth="1"/>
    <col min="11515" max="11515" width="10.7265625" style="5" bestFit="1" customWidth="1"/>
    <col min="11516" max="11516" width="11.54296875" style="5" bestFit="1" customWidth="1"/>
    <col min="11517" max="11517" width="12.26953125" style="5" bestFit="1" customWidth="1"/>
    <col min="11518" max="11521" width="9.81640625" style="5" bestFit="1" customWidth="1"/>
    <col min="11522" max="11522" width="9" style="5" customWidth="1"/>
    <col min="11523" max="11769" width="8.7265625" style="5"/>
    <col min="11770" max="11770" width="45.81640625" style="5" customWidth="1"/>
    <col min="11771" max="11771" width="10.7265625" style="5" bestFit="1" customWidth="1"/>
    <col min="11772" max="11772" width="11.54296875" style="5" bestFit="1" customWidth="1"/>
    <col min="11773" max="11773" width="12.26953125" style="5" bestFit="1" customWidth="1"/>
    <col min="11774" max="11777" width="9.81640625" style="5" bestFit="1" customWidth="1"/>
    <col min="11778" max="11778" width="9" style="5" customWidth="1"/>
    <col min="11779" max="12025" width="8.7265625" style="5"/>
    <col min="12026" max="12026" width="45.81640625" style="5" customWidth="1"/>
    <col min="12027" max="12027" width="10.7265625" style="5" bestFit="1" customWidth="1"/>
    <col min="12028" max="12028" width="11.54296875" style="5" bestFit="1" customWidth="1"/>
    <col min="12029" max="12029" width="12.26953125" style="5" bestFit="1" customWidth="1"/>
    <col min="12030" max="12033" width="9.81640625" style="5" bestFit="1" customWidth="1"/>
    <col min="12034" max="12034" width="9" style="5" customWidth="1"/>
    <col min="12035" max="12281" width="8.7265625" style="5"/>
    <col min="12282" max="12282" width="45.81640625" style="5" customWidth="1"/>
    <col min="12283" max="12283" width="10.7265625" style="5" bestFit="1" customWidth="1"/>
    <col min="12284" max="12284" width="11.54296875" style="5" bestFit="1" customWidth="1"/>
    <col min="12285" max="12285" width="12.26953125" style="5" bestFit="1" customWidth="1"/>
    <col min="12286" max="12289" width="9.81640625" style="5" bestFit="1" customWidth="1"/>
    <col min="12290" max="12290" width="9" style="5" customWidth="1"/>
    <col min="12291" max="12537" width="8.7265625" style="5"/>
    <col min="12538" max="12538" width="45.81640625" style="5" customWidth="1"/>
    <col min="12539" max="12539" width="10.7265625" style="5" bestFit="1" customWidth="1"/>
    <col min="12540" max="12540" width="11.54296875" style="5" bestFit="1" customWidth="1"/>
    <col min="12541" max="12541" width="12.26953125" style="5" bestFit="1" customWidth="1"/>
    <col min="12542" max="12545" width="9.81640625" style="5" bestFit="1" customWidth="1"/>
    <col min="12546" max="12546" width="9" style="5" customWidth="1"/>
    <col min="12547" max="12793" width="8.7265625" style="5"/>
    <col min="12794" max="12794" width="45.81640625" style="5" customWidth="1"/>
    <col min="12795" max="12795" width="10.7265625" style="5" bestFit="1" customWidth="1"/>
    <col min="12796" max="12796" width="11.54296875" style="5" bestFit="1" customWidth="1"/>
    <col min="12797" max="12797" width="12.26953125" style="5" bestFit="1" customWidth="1"/>
    <col min="12798" max="12801" width="9.81640625" style="5" bestFit="1" customWidth="1"/>
    <col min="12802" max="12802" width="9" style="5" customWidth="1"/>
    <col min="12803" max="13049" width="8.7265625" style="5"/>
    <col min="13050" max="13050" width="45.81640625" style="5" customWidth="1"/>
    <col min="13051" max="13051" width="10.7265625" style="5" bestFit="1" customWidth="1"/>
    <col min="13052" max="13052" width="11.54296875" style="5" bestFit="1" customWidth="1"/>
    <col min="13053" max="13053" width="12.26953125" style="5" bestFit="1" customWidth="1"/>
    <col min="13054" max="13057" width="9.81640625" style="5" bestFit="1" customWidth="1"/>
    <col min="13058" max="13058" width="9" style="5" customWidth="1"/>
    <col min="13059" max="13305" width="8.7265625" style="5"/>
    <col min="13306" max="13306" width="45.81640625" style="5" customWidth="1"/>
    <col min="13307" max="13307" width="10.7265625" style="5" bestFit="1" customWidth="1"/>
    <col min="13308" max="13308" width="11.54296875" style="5" bestFit="1" customWidth="1"/>
    <col min="13309" max="13309" width="12.26953125" style="5" bestFit="1" customWidth="1"/>
    <col min="13310" max="13313" width="9.81640625" style="5" bestFit="1" customWidth="1"/>
    <col min="13314" max="13314" width="9" style="5" customWidth="1"/>
    <col min="13315" max="13561" width="8.7265625" style="5"/>
    <col min="13562" max="13562" width="45.81640625" style="5" customWidth="1"/>
    <col min="13563" max="13563" width="10.7265625" style="5" bestFit="1" customWidth="1"/>
    <col min="13564" max="13564" width="11.54296875" style="5" bestFit="1" customWidth="1"/>
    <col min="13565" max="13565" width="12.26953125" style="5" bestFit="1" customWidth="1"/>
    <col min="13566" max="13569" width="9.81640625" style="5" bestFit="1" customWidth="1"/>
    <col min="13570" max="13570" width="9" style="5" customWidth="1"/>
    <col min="13571" max="13817" width="8.7265625" style="5"/>
    <col min="13818" max="13818" width="45.81640625" style="5" customWidth="1"/>
    <col min="13819" max="13819" width="10.7265625" style="5" bestFit="1" customWidth="1"/>
    <col min="13820" max="13820" width="11.54296875" style="5" bestFit="1" customWidth="1"/>
    <col min="13821" max="13821" width="12.26953125" style="5" bestFit="1" customWidth="1"/>
    <col min="13822" max="13825" width="9.81640625" style="5" bestFit="1" customWidth="1"/>
    <col min="13826" max="13826" width="9" style="5" customWidth="1"/>
    <col min="13827" max="14073" width="8.7265625" style="5"/>
    <col min="14074" max="14074" width="45.81640625" style="5" customWidth="1"/>
    <col min="14075" max="14075" width="10.7265625" style="5" bestFit="1" customWidth="1"/>
    <col min="14076" max="14076" width="11.54296875" style="5" bestFit="1" customWidth="1"/>
    <col min="14077" max="14077" width="12.26953125" style="5" bestFit="1" customWidth="1"/>
    <col min="14078" max="14081" width="9.81640625" style="5" bestFit="1" customWidth="1"/>
    <col min="14082" max="14082" width="9" style="5" customWidth="1"/>
    <col min="14083" max="14329" width="8.7265625" style="5"/>
    <col min="14330" max="14330" width="45.81640625" style="5" customWidth="1"/>
    <col min="14331" max="14331" width="10.7265625" style="5" bestFit="1" customWidth="1"/>
    <col min="14332" max="14332" width="11.54296875" style="5" bestFit="1" customWidth="1"/>
    <col min="14333" max="14333" width="12.26953125" style="5" bestFit="1" customWidth="1"/>
    <col min="14334" max="14337" width="9.81640625" style="5" bestFit="1" customWidth="1"/>
    <col min="14338" max="14338" width="9" style="5" customWidth="1"/>
    <col min="14339" max="14585" width="8.7265625" style="5"/>
    <col min="14586" max="14586" width="45.81640625" style="5" customWidth="1"/>
    <col min="14587" max="14587" width="10.7265625" style="5" bestFit="1" customWidth="1"/>
    <col min="14588" max="14588" width="11.54296875" style="5" bestFit="1" customWidth="1"/>
    <col min="14589" max="14589" width="12.26953125" style="5" bestFit="1" customWidth="1"/>
    <col min="14590" max="14593" width="9.81640625" style="5" bestFit="1" customWidth="1"/>
    <col min="14594" max="14594" width="9" style="5" customWidth="1"/>
    <col min="14595" max="14841" width="8.7265625" style="5"/>
    <col min="14842" max="14842" width="45.81640625" style="5" customWidth="1"/>
    <col min="14843" max="14843" width="10.7265625" style="5" bestFit="1" customWidth="1"/>
    <col min="14844" max="14844" width="11.54296875" style="5" bestFit="1" customWidth="1"/>
    <col min="14845" max="14845" width="12.26953125" style="5" bestFit="1" customWidth="1"/>
    <col min="14846" max="14849" width="9.81640625" style="5" bestFit="1" customWidth="1"/>
    <col min="14850" max="14850" width="9" style="5" customWidth="1"/>
    <col min="14851" max="15097" width="8.7265625" style="5"/>
    <col min="15098" max="15098" width="45.81640625" style="5" customWidth="1"/>
    <col min="15099" max="15099" width="10.7265625" style="5" bestFit="1" customWidth="1"/>
    <col min="15100" max="15100" width="11.54296875" style="5" bestFit="1" customWidth="1"/>
    <col min="15101" max="15101" width="12.26953125" style="5" bestFit="1" customWidth="1"/>
    <col min="15102" max="15105" width="9.81640625" style="5" bestFit="1" customWidth="1"/>
    <col min="15106" max="15106" width="9" style="5" customWidth="1"/>
    <col min="15107" max="15353" width="8.7265625" style="5"/>
    <col min="15354" max="15354" width="45.81640625" style="5" customWidth="1"/>
    <col min="15355" max="15355" width="10.7265625" style="5" bestFit="1" customWidth="1"/>
    <col min="15356" max="15356" width="11.54296875" style="5" bestFit="1" customWidth="1"/>
    <col min="15357" max="15357" width="12.26953125" style="5" bestFit="1" customWidth="1"/>
    <col min="15358" max="15361" width="9.81640625" style="5" bestFit="1" customWidth="1"/>
    <col min="15362" max="15362" width="9" style="5" customWidth="1"/>
    <col min="15363" max="15609" width="8.7265625" style="5"/>
    <col min="15610" max="15610" width="45.81640625" style="5" customWidth="1"/>
    <col min="15611" max="15611" width="10.7265625" style="5" bestFit="1" customWidth="1"/>
    <col min="15612" max="15612" width="11.54296875" style="5" bestFit="1" customWidth="1"/>
    <col min="15613" max="15613" width="12.26953125" style="5" bestFit="1" customWidth="1"/>
    <col min="15614" max="15617" width="9.81640625" style="5" bestFit="1" customWidth="1"/>
    <col min="15618" max="15618" width="9" style="5" customWidth="1"/>
    <col min="15619" max="15865" width="8.7265625" style="5"/>
    <col min="15866" max="15866" width="45.81640625" style="5" customWidth="1"/>
    <col min="15867" max="15867" width="10.7265625" style="5" bestFit="1" customWidth="1"/>
    <col min="15868" max="15868" width="11.54296875" style="5" bestFit="1" customWidth="1"/>
    <col min="15869" max="15869" width="12.26953125" style="5" bestFit="1" customWidth="1"/>
    <col min="15870" max="15873" width="9.81640625" style="5" bestFit="1" customWidth="1"/>
    <col min="15874" max="15874" width="9" style="5" customWidth="1"/>
    <col min="15875" max="16121" width="8.7265625" style="5"/>
    <col min="16122" max="16122" width="45.81640625" style="5" customWidth="1"/>
    <col min="16123" max="16123" width="10.7265625" style="5" bestFit="1" customWidth="1"/>
    <col min="16124" max="16124" width="11.54296875" style="5" bestFit="1" customWidth="1"/>
    <col min="16125" max="16125" width="12.26953125" style="5" bestFit="1" customWidth="1"/>
    <col min="16126" max="16129" width="9.81640625" style="5" bestFit="1" customWidth="1"/>
    <col min="16130" max="16130" width="9" style="5" customWidth="1"/>
    <col min="16131" max="16384" width="8.7265625" style="5"/>
  </cols>
  <sheetData>
    <row r="1" spans="1:28" s="3" customFormat="1" ht="18.5" x14ac:dyDescent="0.4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5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6</v>
      </c>
      <c r="I3" s="215" t="s">
        <v>7</v>
      </c>
      <c r="J3" s="202" t="s">
        <v>8</v>
      </c>
      <c r="K3" s="201" t="s">
        <v>9</v>
      </c>
      <c r="L3" s="202" t="s">
        <v>10</v>
      </c>
      <c r="M3" s="203" t="s">
        <v>11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15"/>
      <c r="J4" s="202"/>
      <c r="K4" s="201"/>
      <c r="L4" s="202"/>
      <c r="M4" s="20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35">
      <c r="A5" s="37" t="s">
        <v>14</v>
      </c>
      <c r="B5" s="71">
        <v>29</v>
      </c>
      <c r="C5" s="71">
        <v>1</v>
      </c>
      <c r="D5" s="19"/>
      <c r="E5" s="71">
        <v>2</v>
      </c>
      <c r="F5" s="139">
        <f>SUM(B5:E5)</f>
        <v>32</v>
      </c>
      <c r="G5" s="139">
        <v>33</v>
      </c>
      <c r="H5" s="30">
        <v>19</v>
      </c>
      <c r="I5" s="144">
        <v>1</v>
      </c>
      <c r="J5" s="30">
        <v>2</v>
      </c>
      <c r="K5" s="30">
        <v>0</v>
      </c>
      <c r="L5" s="30">
        <v>0</v>
      </c>
      <c r="M5" s="30"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35">
      <c r="A6" s="39" t="s">
        <v>15</v>
      </c>
      <c r="B6" s="1">
        <f>SUM(B7:B9)</f>
        <v>110</v>
      </c>
      <c r="C6" s="1">
        <f>SUM(C7:C9)</f>
        <v>3</v>
      </c>
      <c r="D6" s="1">
        <f>SUM(D7:D9)</f>
        <v>0</v>
      </c>
      <c r="E6" s="1">
        <f>SUM(E7:E9)</f>
        <v>4</v>
      </c>
      <c r="F6" s="139">
        <f>SUM(B6:E6)</f>
        <v>117</v>
      </c>
      <c r="G6" s="139">
        <v>113</v>
      </c>
      <c r="H6" s="1">
        <f>SUM(H7:H9)</f>
        <v>68</v>
      </c>
      <c r="I6" s="147">
        <f t="shared" ref="I6:J6" si="0">SUM(I7:I9)</f>
        <v>40</v>
      </c>
      <c r="J6" s="1">
        <f t="shared" si="0"/>
        <v>9</v>
      </c>
      <c r="K6" s="1">
        <f t="shared" ref="K6:M6" si="1">SUM(K7:K9)</f>
        <v>0</v>
      </c>
      <c r="L6" s="1">
        <f t="shared" si="1"/>
        <v>0</v>
      </c>
      <c r="M6" s="1">
        <f t="shared" si="1"/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35">
      <c r="A7" s="39" t="s">
        <v>16</v>
      </c>
      <c r="B7" s="71">
        <v>76</v>
      </c>
      <c r="C7" s="71">
        <v>2</v>
      </c>
      <c r="D7" s="19"/>
      <c r="E7" s="71">
        <v>2</v>
      </c>
      <c r="F7" s="139">
        <f t="shared" ref="F7:F9" si="2">SUM(B7:E7)</f>
        <v>80</v>
      </c>
      <c r="G7" s="139">
        <v>73</v>
      </c>
      <c r="H7" s="30">
        <v>45</v>
      </c>
      <c r="I7" s="144">
        <v>28</v>
      </c>
      <c r="J7" s="30">
        <v>7</v>
      </c>
      <c r="K7" s="30">
        <v>0</v>
      </c>
      <c r="L7" s="30">
        <v>0</v>
      </c>
      <c r="M7" s="30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5">
      <c r="A8" s="39" t="s">
        <v>17</v>
      </c>
      <c r="B8" s="71">
        <v>5</v>
      </c>
      <c r="C8" s="71">
        <v>0</v>
      </c>
      <c r="D8" s="19"/>
      <c r="E8" s="71">
        <v>1</v>
      </c>
      <c r="F8" s="139">
        <f t="shared" si="2"/>
        <v>6</v>
      </c>
      <c r="G8" s="139">
        <v>8</v>
      </c>
      <c r="H8" s="30">
        <v>4</v>
      </c>
      <c r="I8" s="144">
        <v>2</v>
      </c>
      <c r="J8" s="30">
        <v>0</v>
      </c>
      <c r="K8" s="30">
        <v>0</v>
      </c>
      <c r="L8" s="30">
        <v>0</v>
      </c>
      <c r="M8" s="30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35">
      <c r="A9" s="39" t="s">
        <v>18</v>
      </c>
      <c r="B9" s="71">
        <v>29</v>
      </c>
      <c r="C9" s="71">
        <v>1</v>
      </c>
      <c r="D9" s="19"/>
      <c r="E9" s="71">
        <v>1</v>
      </c>
      <c r="F9" s="139">
        <f t="shared" si="2"/>
        <v>31</v>
      </c>
      <c r="G9" s="139">
        <v>32</v>
      </c>
      <c r="H9" s="30">
        <v>19</v>
      </c>
      <c r="I9" s="144">
        <v>10</v>
      </c>
      <c r="J9" s="30">
        <v>2</v>
      </c>
      <c r="K9" s="30">
        <v>0</v>
      </c>
      <c r="L9" s="30">
        <v>0</v>
      </c>
      <c r="M9" s="30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6</v>
      </c>
      <c r="I10" s="215" t="s">
        <v>7</v>
      </c>
      <c r="J10" s="202" t="s">
        <v>8</v>
      </c>
      <c r="K10" s="201" t="s">
        <v>9</v>
      </c>
      <c r="L10" s="202" t="s">
        <v>10</v>
      </c>
      <c r="M10" s="203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15"/>
      <c r="J11" s="202"/>
      <c r="K11" s="201"/>
      <c r="L11" s="202"/>
      <c r="M11" s="20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65" customHeight="1" x14ac:dyDescent="0.35">
      <c r="A12" s="39" t="s">
        <v>20</v>
      </c>
      <c r="B12" s="71">
        <v>61</v>
      </c>
      <c r="C12" s="71">
        <v>3</v>
      </c>
      <c r="D12" s="21"/>
      <c r="E12" s="71">
        <v>2</v>
      </c>
      <c r="F12" s="139">
        <f t="shared" ref="F12:F16" si="3">SUM(B12:E12)</f>
        <v>66</v>
      </c>
      <c r="G12" s="139">
        <v>68</v>
      </c>
      <c r="H12" s="30">
        <v>36</v>
      </c>
      <c r="I12" s="144">
        <v>24</v>
      </c>
      <c r="J12" s="30">
        <v>6</v>
      </c>
      <c r="K12" s="30">
        <v>0</v>
      </c>
      <c r="L12" s="30">
        <v>0</v>
      </c>
      <c r="M12" s="95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65" customHeight="1" x14ac:dyDescent="0.35">
      <c r="A13" s="39" t="s">
        <v>21</v>
      </c>
      <c r="B13" s="71">
        <v>49</v>
      </c>
      <c r="C13" s="71">
        <v>0</v>
      </c>
      <c r="D13" s="21"/>
      <c r="E13" s="71">
        <v>2</v>
      </c>
      <c r="F13" s="139">
        <f t="shared" si="3"/>
        <v>51</v>
      </c>
      <c r="G13" s="139">
        <v>45</v>
      </c>
      <c r="H13" s="30">
        <v>32</v>
      </c>
      <c r="I13" s="144">
        <v>16</v>
      </c>
      <c r="J13" s="30">
        <v>3</v>
      </c>
      <c r="K13" s="30">
        <v>0</v>
      </c>
      <c r="L13" s="30">
        <v>0</v>
      </c>
      <c r="M13" s="95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65" customHeight="1" x14ac:dyDescent="0.35">
      <c r="A14" s="39" t="s">
        <v>22</v>
      </c>
      <c r="B14" s="71">
        <v>0</v>
      </c>
      <c r="C14" s="71">
        <v>0</v>
      </c>
      <c r="D14" s="21"/>
      <c r="E14" s="71">
        <v>0</v>
      </c>
      <c r="F14" s="139">
        <f>SUM(B14:E14)</f>
        <v>0</v>
      </c>
      <c r="G14" s="139">
        <v>0</v>
      </c>
      <c r="H14" s="30">
        <v>0</v>
      </c>
      <c r="I14" s="144">
        <v>0</v>
      </c>
      <c r="J14" s="30">
        <v>0</v>
      </c>
      <c r="K14" s="30">
        <v>0</v>
      </c>
      <c r="L14" s="30">
        <v>0</v>
      </c>
      <c r="M14" s="95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3"/>
        <v>0</v>
      </c>
      <c r="G15" s="141">
        <v>0</v>
      </c>
      <c r="H15" s="36">
        <v>0</v>
      </c>
      <c r="I15" s="146">
        <v>0</v>
      </c>
      <c r="J15" s="36">
        <v>0</v>
      </c>
      <c r="K15" s="30">
        <v>0</v>
      </c>
      <c r="L15" s="30">
        <v>0</v>
      </c>
      <c r="M15" s="95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3"/>
        <v>0</v>
      </c>
      <c r="G16" s="141">
        <v>0</v>
      </c>
      <c r="H16" s="36">
        <v>0</v>
      </c>
      <c r="I16" s="146">
        <v>0</v>
      </c>
      <c r="J16" s="36">
        <v>0</v>
      </c>
      <c r="K16" s="30">
        <v>0</v>
      </c>
      <c r="L16" s="30">
        <v>0</v>
      </c>
      <c r="M16" s="95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6</v>
      </c>
      <c r="I17" s="215" t="s">
        <v>7</v>
      </c>
      <c r="J17" s="202" t="s">
        <v>8</v>
      </c>
      <c r="K17" s="201" t="s">
        <v>9</v>
      </c>
      <c r="L17" s="202" t="s">
        <v>10</v>
      </c>
      <c r="M17" s="203" t="s">
        <v>11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15"/>
      <c r="J18" s="202"/>
      <c r="K18" s="201"/>
      <c r="L18" s="202"/>
      <c r="M18" s="20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35">
      <c r="A19" s="39" t="s">
        <v>26</v>
      </c>
      <c r="B19" s="71">
        <v>86</v>
      </c>
      <c r="C19" s="71">
        <v>3</v>
      </c>
      <c r="D19" s="21"/>
      <c r="E19" s="71">
        <v>4</v>
      </c>
      <c r="F19" s="139">
        <f>SUM(B19:E19)</f>
        <v>93</v>
      </c>
      <c r="G19" s="139">
        <v>101</v>
      </c>
      <c r="H19" s="30">
        <v>56</v>
      </c>
      <c r="I19" s="144">
        <v>33</v>
      </c>
      <c r="J19" s="30">
        <v>4</v>
      </c>
      <c r="K19" s="179">
        <v>0</v>
      </c>
      <c r="L19" s="30">
        <v>0</v>
      </c>
      <c r="M19" s="95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35">
      <c r="A20" s="39" t="s">
        <v>27</v>
      </c>
      <c r="B20" s="71">
        <v>19</v>
      </c>
      <c r="C20" s="71">
        <v>0</v>
      </c>
      <c r="D20" s="21"/>
      <c r="E20" s="71">
        <v>0</v>
      </c>
      <c r="F20" s="139">
        <f>SUM(B20:E20)</f>
        <v>19</v>
      </c>
      <c r="G20" s="139">
        <v>12</v>
      </c>
      <c r="H20" s="30">
        <v>12</v>
      </c>
      <c r="I20" s="144">
        <v>2</v>
      </c>
      <c r="J20" s="30">
        <v>5</v>
      </c>
      <c r="K20" s="179">
        <v>0</v>
      </c>
      <c r="L20" s="30">
        <v>0</v>
      </c>
      <c r="M20" s="95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6</v>
      </c>
      <c r="I21" s="215" t="s">
        <v>7</v>
      </c>
      <c r="J21" s="202" t="s">
        <v>8</v>
      </c>
      <c r="K21" s="201" t="s">
        <v>9</v>
      </c>
      <c r="L21" s="202" t="s">
        <v>10</v>
      </c>
      <c r="M21" s="203" t="s">
        <v>11</v>
      </c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15"/>
      <c r="J22" s="202"/>
      <c r="K22" s="201"/>
      <c r="L22" s="202"/>
      <c r="M22" s="20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35">
      <c r="A23" s="39" t="s">
        <v>29</v>
      </c>
      <c r="B23" s="71">
        <v>55</v>
      </c>
      <c r="C23" s="71">
        <v>3</v>
      </c>
      <c r="D23" s="20"/>
      <c r="E23" s="71">
        <v>2</v>
      </c>
      <c r="F23" s="139">
        <f t="shared" ref="F23:F28" si="4">SUM(B23:E23)</f>
        <v>60</v>
      </c>
      <c r="G23" s="139">
        <v>56</v>
      </c>
      <c r="H23" s="30">
        <v>40</v>
      </c>
      <c r="I23" s="144">
        <v>11</v>
      </c>
      <c r="J23" s="30">
        <v>9</v>
      </c>
      <c r="K23" s="179">
        <v>0</v>
      </c>
      <c r="L23" s="30">
        <v>0</v>
      </c>
      <c r="M23" s="95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35">
      <c r="A24" s="39" t="s">
        <v>30</v>
      </c>
      <c r="B24" s="71">
        <v>47</v>
      </c>
      <c r="C24" s="71">
        <v>0</v>
      </c>
      <c r="D24" s="20"/>
      <c r="E24" s="71">
        <v>2</v>
      </c>
      <c r="F24" s="139">
        <f t="shared" si="4"/>
        <v>49</v>
      </c>
      <c r="G24" s="139">
        <v>44</v>
      </c>
      <c r="H24" s="30">
        <v>20</v>
      </c>
      <c r="I24" s="144">
        <v>29</v>
      </c>
      <c r="J24" s="30">
        <v>0</v>
      </c>
      <c r="K24" s="179">
        <v>0</v>
      </c>
      <c r="L24" s="30">
        <v>0</v>
      </c>
      <c r="M24" s="95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 customHeight="1" x14ac:dyDescent="0.35">
      <c r="A25" s="39" t="s">
        <v>31</v>
      </c>
      <c r="B25" s="71">
        <v>0</v>
      </c>
      <c r="C25" s="71">
        <v>0</v>
      </c>
      <c r="D25" s="21"/>
      <c r="E25" s="71">
        <v>0</v>
      </c>
      <c r="F25" s="139">
        <f t="shared" si="4"/>
        <v>0</v>
      </c>
      <c r="G25" s="139">
        <v>0</v>
      </c>
      <c r="H25" s="30">
        <v>0</v>
      </c>
      <c r="I25" s="144">
        <v>0</v>
      </c>
      <c r="J25" s="30">
        <v>0</v>
      </c>
      <c r="K25" s="179">
        <v>0</v>
      </c>
      <c r="L25" s="30">
        <v>0</v>
      </c>
      <c r="M25" s="95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 customHeight="1" x14ac:dyDescent="0.35">
      <c r="A26" s="39" t="s">
        <v>32</v>
      </c>
      <c r="B26" s="71">
        <v>0</v>
      </c>
      <c r="C26" s="71">
        <v>0</v>
      </c>
      <c r="D26" s="21"/>
      <c r="E26" s="71">
        <v>0</v>
      </c>
      <c r="F26" s="139">
        <f t="shared" si="4"/>
        <v>0</v>
      </c>
      <c r="G26" s="139">
        <v>2</v>
      </c>
      <c r="H26" s="30">
        <v>0</v>
      </c>
      <c r="I26" s="144">
        <v>0</v>
      </c>
      <c r="J26" s="30">
        <v>0</v>
      </c>
      <c r="K26" s="179">
        <v>0</v>
      </c>
      <c r="L26" s="30">
        <v>0</v>
      </c>
      <c r="M26" s="95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 x14ac:dyDescent="0.35">
      <c r="A27" s="39" t="s">
        <v>33</v>
      </c>
      <c r="B27" s="71">
        <v>0</v>
      </c>
      <c r="C27" s="71">
        <v>0</v>
      </c>
      <c r="D27" s="21"/>
      <c r="E27" s="71">
        <v>0</v>
      </c>
      <c r="F27" s="139">
        <f t="shared" si="4"/>
        <v>0</v>
      </c>
      <c r="G27" s="139">
        <v>3</v>
      </c>
      <c r="H27" s="30">
        <v>0</v>
      </c>
      <c r="I27" s="144">
        <v>0</v>
      </c>
      <c r="J27" s="30">
        <v>0</v>
      </c>
      <c r="K27" s="179">
        <v>0</v>
      </c>
      <c r="L27" s="30">
        <v>0</v>
      </c>
      <c r="M27" s="95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 customHeight="1" x14ac:dyDescent="0.35">
      <c r="A28" s="39" t="s">
        <v>34</v>
      </c>
      <c r="B28" s="71">
        <v>8</v>
      </c>
      <c r="C28" s="71">
        <v>0</v>
      </c>
      <c r="D28" s="21"/>
      <c r="E28" s="71">
        <v>0</v>
      </c>
      <c r="F28" s="139">
        <f t="shared" si="4"/>
        <v>8</v>
      </c>
      <c r="G28" s="139">
        <v>8</v>
      </c>
      <c r="H28" s="30">
        <v>8</v>
      </c>
      <c r="I28" s="144">
        <v>0</v>
      </c>
      <c r="J28" s="30">
        <v>0</v>
      </c>
      <c r="K28" s="179">
        <v>0</v>
      </c>
      <c r="L28" s="30">
        <v>0</v>
      </c>
      <c r="M28" s="95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8" customFormat="1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6</v>
      </c>
      <c r="I29" s="215" t="s">
        <v>7</v>
      </c>
      <c r="J29" s="202" t="s">
        <v>8</v>
      </c>
      <c r="K29" s="201" t="s">
        <v>9</v>
      </c>
      <c r="L29" s="202" t="s">
        <v>10</v>
      </c>
      <c r="M29" s="203" t="s">
        <v>11</v>
      </c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15"/>
      <c r="J30" s="202"/>
      <c r="K30" s="201"/>
      <c r="L30" s="202"/>
      <c r="M30" s="20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 customHeight="1" x14ac:dyDescent="0.35">
      <c r="A31" s="39" t="s">
        <v>36</v>
      </c>
      <c r="B31" s="71">
        <v>0</v>
      </c>
      <c r="C31" s="71" t="s">
        <v>37</v>
      </c>
      <c r="D31" s="21"/>
      <c r="E31" s="71">
        <v>0</v>
      </c>
      <c r="F31" s="139">
        <f t="shared" ref="F31:F32" si="5">SUM(B31:E31)</f>
        <v>0</v>
      </c>
      <c r="G31" s="139">
        <v>0</v>
      </c>
      <c r="H31" s="30">
        <v>0</v>
      </c>
      <c r="I31" s="144">
        <v>0</v>
      </c>
      <c r="J31" s="30">
        <v>0</v>
      </c>
      <c r="K31" s="30">
        <v>0</v>
      </c>
      <c r="L31" s="30">
        <v>0</v>
      </c>
      <c r="M31" s="30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 customHeight="1" x14ac:dyDescent="0.35">
      <c r="A32" s="39" t="s">
        <v>38</v>
      </c>
      <c r="B32" s="71">
        <v>0</v>
      </c>
      <c r="C32" s="71" t="s">
        <v>37</v>
      </c>
      <c r="D32" s="21"/>
      <c r="E32" s="71">
        <v>0</v>
      </c>
      <c r="F32" s="139">
        <f t="shared" si="5"/>
        <v>0</v>
      </c>
      <c r="G32" s="139">
        <v>0</v>
      </c>
      <c r="H32" s="30">
        <v>0</v>
      </c>
      <c r="I32" s="144">
        <v>0</v>
      </c>
      <c r="J32" s="30">
        <v>0</v>
      </c>
      <c r="K32" s="30">
        <v>0</v>
      </c>
      <c r="L32" s="30">
        <v>0</v>
      </c>
      <c r="M32" s="30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5" x14ac:dyDescent="0.35">
      <c r="A33" s="206" t="s">
        <v>39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6</v>
      </c>
      <c r="I34" s="215" t="s">
        <v>7</v>
      </c>
      <c r="J34" s="219" t="s">
        <v>8</v>
      </c>
      <c r="K34" s="201" t="s">
        <v>9</v>
      </c>
      <c r="L34" s="202" t="s">
        <v>10</v>
      </c>
      <c r="M34" s="203" t="s">
        <v>11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15"/>
      <c r="J35" s="219"/>
      <c r="K35" s="201"/>
      <c r="L35" s="202"/>
      <c r="M35" s="20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35">
      <c r="A36" s="39" t="s">
        <v>14</v>
      </c>
      <c r="B36" s="71">
        <v>78</v>
      </c>
      <c r="C36" s="71">
        <v>7</v>
      </c>
      <c r="D36" s="71">
        <v>0</v>
      </c>
      <c r="E36" s="71">
        <v>28</v>
      </c>
      <c r="F36" s="139">
        <f t="shared" ref="F36:F39" si="6">SUM(B36:E36)</f>
        <v>113</v>
      </c>
      <c r="G36" s="139">
        <v>147</v>
      </c>
      <c r="H36" s="30">
        <v>35</v>
      </c>
      <c r="I36" s="144">
        <v>76</v>
      </c>
      <c r="J36" s="30">
        <v>2</v>
      </c>
      <c r="K36" s="179">
        <v>0</v>
      </c>
      <c r="L36" s="30">
        <v>0</v>
      </c>
      <c r="M36" s="95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 customHeight="1" x14ac:dyDescent="0.35">
      <c r="A37" s="39" t="s">
        <v>15</v>
      </c>
      <c r="B37" s="1">
        <f>SUM(B38:B39)</f>
        <v>81</v>
      </c>
      <c r="C37" s="1">
        <f t="shared" ref="C37:E37" si="7">SUM(C38:C39)</f>
        <v>7</v>
      </c>
      <c r="D37" s="1">
        <f t="shared" si="7"/>
        <v>0</v>
      </c>
      <c r="E37" s="1">
        <f t="shared" si="7"/>
        <v>29</v>
      </c>
      <c r="F37" s="139">
        <f t="shared" si="6"/>
        <v>117</v>
      </c>
      <c r="G37" s="139">
        <v>151</v>
      </c>
      <c r="H37" s="1">
        <f>SUM(H38:H39)</f>
        <v>37</v>
      </c>
      <c r="I37" s="147">
        <f t="shared" ref="I37" si="8">SUM(I38:I39)</f>
        <v>78</v>
      </c>
      <c r="J37" s="1">
        <f>SUM(J38:J39)</f>
        <v>2</v>
      </c>
      <c r="K37" s="180">
        <f t="shared" ref="K37:M37" si="9">SUM(K38:K39)</f>
        <v>0</v>
      </c>
      <c r="L37" s="1">
        <f t="shared" si="9"/>
        <v>0</v>
      </c>
      <c r="M37" s="109">
        <f t="shared" si="9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 customHeight="1" x14ac:dyDescent="0.35">
      <c r="A38" s="39" t="s">
        <v>41</v>
      </c>
      <c r="B38" s="71">
        <v>7</v>
      </c>
      <c r="C38" s="71">
        <v>1</v>
      </c>
      <c r="D38" s="71">
        <v>0</v>
      </c>
      <c r="E38" s="71">
        <v>0</v>
      </c>
      <c r="F38" s="139">
        <f t="shared" si="6"/>
        <v>8</v>
      </c>
      <c r="G38" s="139">
        <v>13</v>
      </c>
      <c r="H38" s="30">
        <v>4</v>
      </c>
      <c r="I38" s="144">
        <v>3</v>
      </c>
      <c r="J38" s="30">
        <v>1</v>
      </c>
      <c r="K38" s="179">
        <v>0</v>
      </c>
      <c r="L38" s="30">
        <v>0</v>
      </c>
      <c r="M38" s="95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35">
      <c r="A39" s="43" t="s">
        <v>42</v>
      </c>
      <c r="B39" s="71">
        <v>74</v>
      </c>
      <c r="C39" s="71">
        <v>6</v>
      </c>
      <c r="D39" s="71">
        <v>0</v>
      </c>
      <c r="E39" s="71">
        <v>29</v>
      </c>
      <c r="F39" s="139">
        <f t="shared" si="6"/>
        <v>109</v>
      </c>
      <c r="G39" s="139">
        <v>138</v>
      </c>
      <c r="H39" s="30">
        <v>33</v>
      </c>
      <c r="I39" s="144">
        <v>75</v>
      </c>
      <c r="J39" s="30">
        <v>1</v>
      </c>
      <c r="K39" s="179">
        <v>0</v>
      </c>
      <c r="L39" s="30">
        <v>0</v>
      </c>
      <c r="M39" s="95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6</v>
      </c>
      <c r="I40" s="215" t="s">
        <v>7</v>
      </c>
      <c r="J40" s="202" t="s">
        <v>8</v>
      </c>
      <c r="K40" s="201" t="s">
        <v>9</v>
      </c>
      <c r="L40" s="202" t="s">
        <v>10</v>
      </c>
      <c r="M40" s="203" t="s">
        <v>11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15"/>
      <c r="J41" s="202"/>
      <c r="K41" s="201"/>
      <c r="L41" s="202"/>
      <c r="M41" s="20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 x14ac:dyDescent="0.35">
      <c r="A42" s="39" t="s">
        <v>20</v>
      </c>
      <c r="B42" s="71">
        <v>41</v>
      </c>
      <c r="C42" s="71">
        <v>7</v>
      </c>
      <c r="D42" s="71">
        <v>0</v>
      </c>
      <c r="E42" s="71">
        <v>11</v>
      </c>
      <c r="F42" s="139">
        <f t="shared" ref="F42:F46" si="10">SUM(B42:E42)</f>
        <v>59</v>
      </c>
      <c r="G42" s="139">
        <v>79</v>
      </c>
      <c r="H42" s="30">
        <v>14</v>
      </c>
      <c r="I42" s="144">
        <v>43</v>
      </c>
      <c r="J42" s="30">
        <v>2</v>
      </c>
      <c r="K42" s="179">
        <v>0</v>
      </c>
      <c r="L42" s="30">
        <v>0</v>
      </c>
      <c r="M42" s="95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35">
      <c r="A43" s="39" t="s">
        <v>21</v>
      </c>
      <c r="B43" s="71">
        <v>36</v>
      </c>
      <c r="C43" s="71">
        <v>0</v>
      </c>
      <c r="D43" s="71">
        <v>0</v>
      </c>
      <c r="E43" s="71">
        <v>18</v>
      </c>
      <c r="F43" s="139">
        <f t="shared" si="10"/>
        <v>54</v>
      </c>
      <c r="G43" s="139">
        <v>71</v>
      </c>
      <c r="H43" s="30">
        <v>19</v>
      </c>
      <c r="I43" s="144">
        <v>35</v>
      </c>
      <c r="J43" s="30">
        <v>0</v>
      </c>
      <c r="K43" s="179">
        <v>0</v>
      </c>
      <c r="L43" s="30">
        <v>0</v>
      </c>
      <c r="M43" s="95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35">
      <c r="A44" s="39" t="s">
        <v>22</v>
      </c>
      <c r="B44" s="71">
        <v>2</v>
      </c>
      <c r="C44" s="71">
        <v>0</v>
      </c>
      <c r="D44" s="71">
        <v>0</v>
      </c>
      <c r="E44" s="71">
        <v>0</v>
      </c>
      <c r="F44" s="139">
        <f t="shared" si="10"/>
        <v>2</v>
      </c>
      <c r="G44" s="139">
        <v>1</v>
      </c>
      <c r="H44" s="30">
        <v>2</v>
      </c>
      <c r="I44" s="144">
        <v>0</v>
      </c>
      <c r="J44" s="30">
        <v>0</v>
      </c>
      <c r="K44" s="179">
        <v>0</v>
      </c>
      <c r="L44" s="30">
        <v>0</v>
      </c>
      <c r="M44" s="95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35">
      <c r="A45" s="75" t="s">
        <v>23</v>
      </c>
      <c r="B45" s="71">
        <v>1</v>
      </c>
      <c r="C45" s="71">
        <v>0</v>
      </c>
      <c r="D45" s="71">
        <v>0</v>
      </c>
      <c r="E45" s="71">
        <v>0</v>
      </c>
      <c r="F45" s="141">
        <f t="shared" si="10"/>
        <v>1</v>
      </c>
      <c r="G45" s="141">
        <v>0</v>
      </c>
      <c r="H45" s="36">
        <v>1</v>
      </c>
      <c r="I45" s="146">
        <v>0</v>
      </c>
      <c r="J45" s="36">
        <v>0</v>
      </c>
      <c r="K45" s="179">
        <v>0</v>
      </c>
      <c r="L45" s="30">
        <v>0</v>
      </c>
      <c r="M45" s="95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0"/>
        <v>0</v>
      </c>
      <c r="G46" s="141">
        <v>0</v>
      </c>
      <c r="H46" s="36">
        <v>0</v>
      </c>
      <c r="I46" s="146">
        <v>0</v>
      </c>
      <c r="J46" s="36">
        <v>0</v>
      </c>
      <c r="K46" s="179">
        <v>0</v>
      </c>
      <c r="L46" s="30">
        <v>0</v>
      </c>
      <c r="M46" s="95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6</v>
      </c>
      <c r="I47" s="215" t="s">
        <v>7</v>
      </c>
      <c r="J47" s="202" t="s">
        <v>8</v>
      </c>
      <c r="K47" s="201" t="s">
        <v>9</v>
      </c>
      <c r="L47" s="202" t="s">
        <v>10</v>
      </c>
      <c r="M47" s="203" t="s">
        <v>11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15"/>
      <c r="J48" s="202"/>
      <c r="K48" s="201"/>
      <c r="L48" s="202"/>
      <c r="M48" s="20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3.5" customHeight="1" x14ac:dyDescent="0.35">
      <c r="A49" s="39" t="s">
        <v>26</v>
      </c>
      <c r="B49" s="71">
        <v>75</v>
      </c>
      <c r="C49" s="71">
        <v>7</v>
      </c>
      <c r="D49" s="71">
        <v>0</v>
      </c>
      <c r="E49" s="71">
        <v>27</v>
      </c>
      <c r="F49" s="139">
        <f>SUM(B49:E49)</f>
        <v>109</v>
      </c>
      <c r="G49" s="139">
        <v>139</v>
      </c>
      <c r="H49" s="30">
        <v>32</v>
      </c>
      <c r="I49" s="144">
        <v>75</v>
      </c>
      <c r="J49" s="30">
        <v>2</v>
      </c>
      <c r="K49" s="179">
        <v>0</v>
      </c>
      <c r="L49" s="30">
        <v>0</v>
      </c>
      <c r="M49" s="95"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 x14ac:dyDescent="0.35">
      <c r="A50" s="39" t="s">
        <v>27</v>
      </c>
      <c r="B50" s="71">
        <v>6</v>
      </c>
      <c r="C50" s="71">
        <v>0</v>
      </c>
      <c r="D50" s="71">
        <v>0</v>
      </c>
      <c r="E50" s="71">
        <v>1</v>
      </c>
      <c r="F50" s="139">
        <f>SUM(B50:E50)</f>
        <v>7</v>
      </c>
      <c r="G50" s="139">
        <v>12</v>
      </c>
      <c r="H50" s="30">
        <v>4</v>
      </c>
      <c r="I50" s="144">
        <v>3</v>
      </c>
      <c r="J50" s="30">
        <v>0</v>
      </c>
      <c r="K50" s="179">
        <v>0</v>
      </c>
      <c r="L50" s="30">
        <v>0</v>
      </c>
      <c r="M50" s="95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6</v>
      </c>
      <c r="I51" s="215" t="s">
        <v>7</v>
      </c>
      <c r="J51" s="202" t="s">
        <v>8</v>
      </c>
      <c r="K51" s="201" t="s">
        <v>9</v>
      </c>
      <c r="L51" s="202" t="s">
        <v>10</v>
      </c>
      <c r="M51" s="203" t="s">
        <v>11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15"/>
      <c r="J52" s="202"/>
      <c r="K52" s="201"/>
      <c r="L52" s="202"/>
      <c r="M52" s="20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 x14ac:dyDescent="0.35">
      <c r="A53" s="39" t="s">
        <v>29</v>
      </c>
      <c r="B53" s="71">
        <v>66</v>
      </c>
      <c r="C53" s="71">
        <v>6</v>
      </c>
      <c r="D53" s="71">
        <v>0</v>
      </c>
      <c r="E53" s="71">
        <v>26</v>
      </c>
      <c r="F53" s="139">
        <f>SUM(B53:E53)</f>
        <v>98</v>
      </c>
      <c r="G53" s="139">
        <v>115</v>
      </c>
      <c r="H53" s="30">
        <v>33</v>
      </c>
      <c r="I53" s="144">
        <v>63</v>
      </c>
      <c r="J53" s="30">
        <v>2</v>
      </c>
      <c r="K53" s="179">
        <v>0</v>
      </c>
      <c r="L53" s="30">
        <v>0</v>
      </c>
      <c r="M53" s="95"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 customHeight="1" x14ac:dyDescent="0.35">
      <c r="A54" s="39" t="s">
        <v>30</v>
      </c>
      <c r="B54" s="71">
        <v>11</v>
      </c>
      <c r="C54" s="71">
        <v>1</v>
      </c>
      <c r="D54" s="71">
        <v>0</v>
      </c>
      <c r="E54" s="71">
        <v>3</v>
      </c>
      <c r="F54" s="139">
        <f t="shared" ref="F54:F58" si="11">SUM(B54:E54)</f>
        <v>15</v>
      </c>
      <c r="G54" s="139">
        <v>31</v>
      </c>
      <c r="H54" s="30">
        <v>3</v>
      </c>
      <c r="I54" s="144">
        <v>12</v>
      </c>
      <c r="J54" s="30">
        <v>0</v>
      </c>
      <c r="K54" s="179">
        <v>0</v>
      </c>
      <c r="L54" s="30">
        <v>0</v>
      </c>
      <c r="M54" s="95"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1"/>
        <v>0</v>
      </c>
      <c r="G55" s="139">
        <v>0</v>
      </c>
      <c r="H55" s="30">
        <v>0</v>
      </c>
      <c r="I55" s="144">
        <v>0</v>
      </c>
      <c r="J55" s="30">
        <v>0</v>
      </c>
      <c r="K55" s="179">
        <v>0</v>
      </c>
      <c r="L55" s="30">
        <v>0</v>
      </c>
      <c r="M55" s="95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35">
      <c r="A56" s="39" t="s">
        <v>32</v>
      </c>
      <c r="B56" s="71">
        <v>1</v>
      </c>
      <c r="C56" s="71">
        <v>0</v>
      </c>
      <c r="D56" s="71">
        <v>0</v>
      </c>
      <c r="E56" s="71">
        <v>0</v>
      </c>
      <c r="F56" s="139">
        <f t="shared" si="11"/>
        <v>1</v>
      </c>
      <c r="G56" s="139">
        <v>3</v>
      </c>
      <c r="H56" s="30">
        <v>0</v>
      </c>
      <c r="I56" s="144">
        <v>1</v>
      </c>
      <c r="J56" s="30">
        <v>0</v>
      </c>
      <c r="K56" s="179">
        <v>0</v>
      </c>
      <c r="L56" s="30">
        <v>0</v>
      </c>
      <c r="M56" s="95"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139">
        <f t="shared" si="11"/>
        <v>0</v>
      </c>
      <c r="G57" s="139">
        <v>1</v>
      </c>
      <c r="H57" s="30">
        <v>0</v>
      </c>
      <c r="I57" s="144">
        <v>0</v>
      </c>
      <c r="J57" s="30">
        <v>0</v>
      </c>
      <c r="K57" s="179">
        <v>0</v>
      </c>
      <c r="L57" s="30">
        <v>0</v>
      </c>
      <c r="M57" s="95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35">
      <c r="A58" s="39" t="s">
        <v>34</v>
      </c>
      <c r="B58" s="71">
        <v>3</v>
      </c>
      <c r="C58" s="71">
        <v>0</v>
      </c>
      <c r="D58" s="71">
        <v>0</v>
      </c>
      <c r="E58" s="71">
        <v>0</v>
      </c>
      <c r="F58" s="139">
        <f t="shared" si="11"/>
        <v>3</v>
      </c>
      <c r="G58" s="139">
        <v>1</v>
      </c>
      <c r="H58" s="30">
        <v>1</v>
      </c>
      <c r="I58" s="144">
        <v>2</v>
      </c>
      <c r="J58" s="30">
        <v>0</v>
      </c>
      <c r="K58" s="179">
        <v>0</v>
      </c>
      <c r="L58" s="30">
        <v>0</v>
      </c>
      <c r="M58" s="95"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8" customFormat="1" ht="15" customHeight="1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6</v>
      </c>
      <c r="I59" s="215" t="s">
        <v>7</v>
      </c>
      <c r="J59" s="202" t="s">
        <v>8</v>
      </c>
      <c r="K59" s="201" t="s">
        <v>9</v>
      </c>
      <c r="L59" s="202" t="s">
        <v>10</v>
      </c>
      <c r="M59" s="203" t="s">
        <v>11</v>
      </c>
      <c r="N59" s="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" customHeight="1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15"/>
      <c r="J60" s="202"/>
      <c r="K60" s="201"/>
      <c r="L60" s="202"/>
      <c r="M60" s="20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" customHeight="1" x14ac:dyDescent="0.35">
      <c r="A61" s="39" t="s">
        <v>45</v>
      </c>
      <c r="B61" s="71">
        <v>9</v>
      </c>
      <c r="C61" s="71" t="s">
        <v>37</v>
      </c>
      <c r="D61" s="71">
        <v>0</v>
      </c>
      <c r="E61" s="71">
        <v>0</v>
      </c>
      <c r="F61" s="139">
        <f>SUM(B61:E61)</f>
        <v>9</v>
      </c>
      <c r="G61" s="139">
        <v>11</v>
      </c>
      <c r="H61" s="30">
        <v>1</v>
      </c>
      <c r="I61" s="144">
        <v>8</v>
      </c>
      <c r="J61" s="30">
        <v>0</v>
      </c>
      <c r="K61" s="179">
        <v>0</v>
      </c>
      <c r="L61" s="30">
        <v>0</v>
      </c>
      <c r="M61" s="95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5" x14ac:dyDescent="0.35">
      <c r="A62" s="205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6</v>
      </c>
      <c r="I63" s="215" t="s">
        <v>7</v>
      </c>
      <c r="J63" s="219" t="s">
        <v>8</v>
      </c>
      <c r="K63" s="201" t="s">
        <v>9</v>
      </c>
      <c r="L63" s="202" t="s">
        <v>10</v>
      </c>
      <c r="M63" s="203" t="s">
        <v>11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15"/>
      <c r="J64" s="219"/>
      <c r="K64" s="201"/>
      <c r="L64" s="202"/>
      <c r="M64" s="20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35">
      <c r="A65" s="41" t="s">
        <v>47</v>
      </c>
      <c r="B65" s="71">
        <v>0</v>
      </c>
      <c r="C65" s="71">
        <v>0</v>
      </c>
      <c r="D65" s="20"/>
      <c r="E65" s="71">
        <v>0</v>
      </c>
      <c r="F65" s="139">
        <f t="shared" ref="F65:F66" si="12">SUM(B65:E65)</f>
        <v>0</v>
      </c>
      <c r="G65" s="139">
        <v>0</v>
      </c>
      <c r="H65" s="30">
        <v>0</v>
      </c>
      <c r="I65" s="144">
        <v>0</v>
      </c>
      <c r="J65" s="30">
        <v>0</v>
      </c>
      <c r="K65" s="30">
        <v>0</v>
      </c>
      <c r="L65" s="30">
        <v>0</v>
      </c>
      <c r="M65" s="30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35">
      <c r="A66" s="39" t="s">
        <v>48</v>
      </c>
      <c r="B66" s="71">
        <v>0</v>
      </c>
      <c r="C66" s="71">
        <v>0</v>
      </c>
      <c r="D66" s="21"/>
      <c r="E66" s="71">
        <v>0</v>
      </c>
      <c r="F66" s="139">
        <f t="shared" si="12"/>
        <v>0</v>
      </c>
      <c r="G66" s="139">
        <v>0</v>
      </c>
      <c r="H66" s="30">
        <v>0</v>
      </c>
      <c r="I66" s="144">
        <v>0</v>
      </c>
      <c r="J66" s="30">
        <v>0</v>
      </c>
      <c r="K66" s="30">
        <v>0</v>
      </c>
      <c r="L66" s="30">
        <v>0</v>
      </c>
      <c r="M66" s="30"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6</v>
      </c>
      <c r="I67" s="215" t="s">
        <v>7</v>
      </c>
      <c r="J67" s="202" t="s">
        <v>8</v>
      </c>
      <c r="K67" s="201" t="s">
        <v>9</v>
      </c>
      <c r="L67" s="202" t="s">
        <v>10</v>
      </c>
      <c r="M67" s="203" t="s">
        <v>11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15"/>
      <c r="J68" s="202"/>
      <c r="K68" s="201"/>
      <c r="L68" s="202"/>
      <c r="M68" s="20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35">
      <c r="A69" s="39" t="s">
        <v>20</v>
      </c>
      <c r="B69" s="71">
        <v>0</v>
      </c>
      <c r="C69" s="71">
        <v>0</v>
      </c>
      <c r="D69" s="21"/>
      <c r="E69" s="71">
        <v>0</v>
      </c>
      <c r="F69" s="139">
        <f t="shared" ref="F69:F73" si="13">SUM(B69:E69)</f>
        <v>0</v>
      </c>
      <c r="G69" s="139">
        <v>0</v>
      </c>
      <c r="H69" s="30">
        <v>0</v>
      </c>
      <c r="I69" s="144">
        <v>0</v>
      </c>
      <c r="J69" s="30">
        <v>0</v>
      </c>
      <c r="K69" s="30">
        <v>0</v>
      </c>
      <c r="L69" s="30">
        <v>0</v>
      </c>
      <c r="M69" s="30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35">
      <c r="A70" s="39" t="s">
        <v>21</v>
      </c>
      <c r="B70" s="71">
        <v>0</v>
      </c>
      <c r="C70" s="71">
        <v>0</v>
      </c>
      <c r="D70" s="21"/>
      <c r="E70" s="71">
        <v>0</v>
      </c>
      <c r="F70" s="139">
        <f t="shared" si="13"/>
        <v>0</v>
      </c>
      <c r="G70" s="139">
        <v>0</v>
      </c>
      <c r="H70" s="30">
        <v>0</v>
      </c>
      <c r="I70" s="144">
        <v>0</v>
      </c>
      <c r="J70" s="30">
        <v>0</v>
      </c>
      <c r="K70" s="30">
        <v>0</v>
      </c>
      <c r="L70" s="30">
        <v>0</v>
      </c>
      <c r="M70" s="30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35">
      <c r="A71" s="39" t="s">
        <v>22</v>
      </c>
      <c r="B71" s="71">
        <v>0</v>
      </c>
      <c r="C71" s="71">
        <v>0</v>
      </c>
      <c r="D71" s="21"/>
      <c r="E71" s="71">
        <v>0</v>
      </c>
      <c r="F71" s="139">
        <f t="shared" si="13"/>
        <v>0</v>
      </c>
      <c r="G71" s="139">
        <v>0</v>
      </c>
      <c r="H71" s="30">
        <v>0</v>
      </c>
      <c r="I71" s="144">
        <v>0</v>
      </c>
      <c r="J71" s="30">
        <v>0</v>
      </c>
      <c r="K71" s="30">
        <v>0</v>
      </c>
      <c r="L71" s="30">
        <v>0</v>
      </c>
      <c r="M71" s="30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3"/>
        <v>0</v>
      </c>
      <c r="G72" s="141">
        <v>0</v>
      </c>
      <c r="H72" s="30">
        <v>0</v>
      </c>
      <c r="I72" s="146">
        <v>0</v>
      </c>
      <c r="J72" s="36">
        <v>0</v>
      </c>
      <c r="K72" s="36">
        <v>0</v>
      </c>
      <c r="L72" s="36">
        <v>0</v>
      </c>
      <c r="M72" s="36"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3"/>
        <v>0</v>
      </c>
      <c r="G73" s="141">
        <v>0</v>
      </c>
      <c r="H73" s="30">
        <v>0</v>
      </c>
      <c r="I73" s="146">
        <v>0</v>
      </c>
      <c r="J73" s="36">
        <v>0</v>
      </c>
      <c r="K73" s="36">
        <v>0</v>
      </c>
      <c r="L73" s="36">
        <v>0</v>
      </c>
      <c r="M73" s="36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6</v>
      </c>
      <c r="I74" s="215" t="s">
        <v>7</v>
      </c>
      <c r="J74" s="202" t="s">
        <v>8</v>
      </c>
      <c r="K74" s="201" t="s">
        <v>9</v>
      </c>
      <c r="L74" s="202" t="s">
        <v>10</v>
      </c>
      <c r="M74" s="203" t="s">
        <v>11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15"/>
      <c r="J75" s="202"/>
      <c r="K75" s="201"/>
      <c r="L75" s="202"/>
      <c r="M75" s="20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35">
      <c r="A76" s="39" t="s">
        <v>26</v>
      </c>
      <c r="B76" s="71">
        <v>0</v>
      </c>
      <c r="C76" s="71">
        <v>0</v>
      </c>
      <c r="D76" s="21"/>
      <c r="E76" s="71">
        <v>0</v>
      </c>
      <c r="F76" s="139">
        <f>SUM(B76:E76)</f>
        <v>0</v>
      </c>
      <c r="G76" s="139">
        <v>0</v>
      </c>
      <c r="H76" s="30">
        <v>0</v>
      </c>
      <c r="I76" s="144">
        <v>0</v>
      </c>
      <c r="J76" s="30">
        <v>0</v>
      </c>
      <c r="K76" s="30">
        <v>0</v>
      </c>
      <c r="L76" s="30">
        <v>0</v>
      </c>
      <c r="M76" s="30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35">
      <c r="A77" s="39" t="s">
        <v>27</v>
      </c>
      <c r="B77" s="71">
        <v>0</v>
      </c>
      <c r="C77" s="71">
        <v>0</v>
      </c>
      <c r="D77" s="21"/>
      <c r="E77" s="71">
        <v>0</v>
      </c>
      <c r="F77" s="139">
        <f>SUM(B77:E77)</f>
        <v>0</v>
      </c>
      <c r="G77" s="139">
        <v>0</v>
      </c>
      <c r="H77" s="30">
        <v>0</v>
      </c>
      <c r="I77" s="144">
        <v>0</v>
      </c>
      <c r="J77" s="30">
        <v>0</v>
      </c>
      <c r="K77" s="30">
        <v>0</v>
      </c>
      <c r="L77" s="30">
        <v>0</v>
      </c>
      <c r="M77" s="30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6</v>
      </c>
      <c r="I78" s="215" t="s">
        <v>7</v>
      </c>
      <c r="J78" s="202" t="s">
        <v>8</v>
      </c>
      <c r="K78" s="201" t="s">
        <v>9</v>
      </c>
      <c r="L78" s="202" t="s">
        <v>10</v>
      </c>
      <c r="M78" s="203" t="s">
        <v>11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15"/>
      <c r="J79" s="202"/>
      <c r="K79" s="201"/>
      <c r="L79" s="202"/>
      <c r="M79" s="20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35">
      <c r="A80" s="39" t="s">
        <v>29</v>
      </c>
      <c r="B80" s="71">
        <v>0</v>
      </c>
      <c r="C80" s="71">
        <v>0</v>
      </c>
      <c r="D80" s="20"/>
      <c r="E80" s="71">
        <v>0</v>
      </c>
      <c r="F80" s="139">
        <f>SUM(B80:E80)</f>
        <v>0</v>
      </c>
      <c r="G80" s="139">
        <v>0</v>
      </c>
      <c r="H80" s="30">
        <v>0</v>
      </c>
      <c r="I80" s="144">
        <v>0</v>
      </c>
      <c r="J80" s="30">
        <v>0</v>
      </c>
      <c r="K80" s="30">
        <v>0</v>
      </c>
      <c r="L80" s="30">
        <v>0</v>
      </c>
      <c r="M80" s="30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35">
      <c r="A81" s="39" t="s">
        <v>30</v>
      </c>
      <c r="B81" s="71">
        <v>0</v>
      </c>
      <c r="C81" s="71">
        <v>0</v>
      </c>
      <c r="D81" s="20"/>
      <c r="E81" s="71">
        <v>0</v>
      </c>
      <c r="F81" s="139">
        <f t="shared" ref="F81:F85" si="14">SUM(B81:E81)</f>
        <v>0</v>
      </c>
      <c r="G81" s="139">
        <v>0</v>
      </c>
      <c r="H81" s="30">
        <v>0</v>
      </c>
      <c r="I81" s="144">
        <v>0</v>
      </c>
      <c r="J81" s="30">
        <v>0</v>
      </c>
      <c r="K81" s="30">
        <v>0</v>
      </c>
      <c r="L81" s="30">
        <v>0</v>
      </c>
      <c r="M81" s="30"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35">
      <c r="A82" s="39" t="s">
        <v>31</v>
      </c>
      <c r="B82" s="71">
        <v>0</v>
      </c>
      <c r="C82" s="71">
        <v>0</v>
      </c>
      <c r="D82" s="21"/>
      <c r="E82" s="71">
        <v>0</v>
      </c>
      <c r="F82" s="139">
        <f t="shared" si="14"/>
        <v>0</v>
      </c>
      <c r="G82" s="139">
        <v>0</v>
      </c>
      <c r="H82" s="30">
        <v>0</v>
      </c>
      <c r="I82" s="144">
        <v>0</v>
      </c>
      <c r="J82" s="30">
        <v>0</v>
      </c>
      <c r="K82" s="30">
        <v>0</v>
      </c>
      <c r="L82" s="30">
        <v>0</v>
      </c>
      <c r="M82" s="30"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35">
      <c r="A83" s="39" t="s">
        <v>32</v>
      </c>
      <c r="B83" s="71">
        <v>0</v>
      </c>
      <c r="C83" s="71">
        <v>0</v>
      </c>
      <c r="D83" s="21"/>
      <c r="E83" s="71">
        <v>0</v>
      </c>
      <c r="F83" s="139">
        <f t="shared" si="14"/>
        <v>0</v>
      </c>
      <c r="G83" s="139">
        <v>0</v>
      </c>
      <c r="H83" s="30">
        <v>0</v>
      </c>
      <c r="I83" s="144">
        <v>0</v>
      </c>
      <c r="J83" s="30">
        <v>0</v>
      </c>
      <c r="K83" s="30">
        <v>0</v>
      </c>
      <c r="L83" s="30">
        <v>0</v>
      </c>
      <c r="M83" s="30"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35">
      <c r="A84" s="39" t="s">
        <v>33</v>
      </c>
      <c r="B84" s="71">
        <v>0</v>
      </c>
      <c r="C84" s="71">
        <v>0</v>
      </c>
      <c r="D84" s="21"/>
      <c r="E84" s="71">
        <v>0</v>
      </c>
      <c r="F84" s="139">
        <f t="shared" si="14"/>
        <v>0</v>
      </c>
      <c r="G84" s="139">
        <v>0</v>
      </c>
      <c r="H84" s="30">
        <v>0</v>
      </c>
      <c r="I84" s="144">
        <v>0</v>
      </c>
      <c r="J84" s="30">
        <v>0</v>
      </c>
      <c r="K84" s="30">
        <v>0</v>
      </c>
      <c r="L84" s="30">
        <v>0</v>
      </c>
      <c r="M84" s="30"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35">
      <c r="A85" s="39" t="s">
        <v>34</v>
      </c>
      <c r="B85" s="71">
        <v>0</v>
      </c>
      <c r="C85" s="71">
        <v>0</v>
      </c>
      <c r="D85" s="21"/>
      <c r="E85" s="71">
        <v>0</v>
      </c>
      <c r="F85" s="139">
        <f t="shared" si="14"/>
        <v>0</v>
      </c>
      <c r="G85" s="139">
        <v>0</v>
      </c>
      <c r="H85" s="30">
        <v>0</v>
      </c>
      <c r="I85" s="144">
        <v>0</v>
      </c>
      <c r="J85" s="30">
        <v>0</v>
      </c>
      <c r="K85" s="30">
        <v>0</v>
      </c>
      <c r="L85" s="30">
        <v>0</v>
      </c>
      <c r="M85" s="30"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8" customFormat="1" ht="15" customHeight="1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6</v>
      </c>
      <c r="I86" s="215" t="s">
        <v>7</v>
      </c>
      <c r="J86" s="202" t="s">
        <v>8</v>
      </c>
      <c r="K86" s="201" t="s">
        <v>9</v>
      </c>
      <c r="L86" s="202" t="s">
        <v>10</v>
      </c>
      <c r="M86" s="203" t="s">
        <v>11</v>
      </c>
      <c r="N86" s="4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" customHeight="1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15"/>
      <c r="J87" s="202"/>
      <c r="K87" s="201"/>
      <c r="L87" s="202"/>
      <c r="M87" s="20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" customHeight="1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5">SUM(B88:E88)</f>
        <v>0</v>
      </c>
      <c r="G88" s="139">
        <v>0</v>
      </c>
      <c r="H88" s="30">
        <v>0</v>
      </c>
      <c r="I88" s="144">
        <v>0</v>
      </c>
      <c r="J88" s="30">
        <v>0</v>
      </c>
      <c r="K88" s="30">
        <v>0</v>
      </c>
      <c r="L88" s="30">
        <v>0</v>
      </c>
      <c r="M88" s="30"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5" x14ac:dyDescent="0.35">
      <c r="A89" s="205" t="s">
        <v>49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6</v>
      </c>
      <c r="I90" s="215" t="s">
        <v>7</v>
      </c>
      <c r="J90" s="219" t="s">
        <v>8</v>
      </c>
      <c r="K90" s="201" t="s">
        <v>9</v>
      </c>
      <c r="L90" s="202" t="s">
        <v>10</v>
      </c>
      <c r="M90" s="203" t="s">
        <v>11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15"/>
      <c r="J91" s="219"/>
      <c r="K91" s="201"/>
      <c r="L91" s="202"/>
      <c r="M91" s="20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35">
      <c r="A92" s="39" t="s">
        <v>14</v>
      </c>
      <c r="B92" s="71">
        <v>1</v>
      </c>
      <c r="C92" s="71">
        <v>0</v>
      </c>
      <c r="D92" s="21"/>
      <c r="E92" s="71">
        <v>0</v>
      </c>
      <c r="F92" s="139">
        <f t="shared" ref="F92:F94" si="16">SUM(B92:E92)</f>
        <v>1</v>
      </c>
      <c r="G92" s="139">
        <v>0</v>
      </c>
      <c r="H92" s="30">
        <v>1</v>
      </c>
      <c r="I92" s="144">
        <v>0</v>
      </c>
      <c r="J92" s="30">
        <v>0</v>
      </c>
      <c r="K92" s="30">
        <v>0</v>
      </c>
      <c r="L92" s="30">
        <v>0</v>
      </c>
      <c r="M92" s="30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35">
      <c r="A93" s="39" t="s">
        <v>15</v>
      </c>
      <c r="B93" s="71">
        <v>3</v>
      </c>
      <c r="C93" s="71">
        <v>0</v>
      </c>
      <c r="D93" s="20"/>
      <c r="E93" s="71">
        <v>0</v>
      </c>
      <c r="F93" s="139">
        <f t="shared" si="16"/>
        <v>3</v>
      </c>
      <c r="G93" s="139">
        <v>0</v>
      </c>
      <c r="H93" s="30">
        <v>3</v>
      </c>
      <c r="I93" s="144">
        <v>0</v>
      </c>
      <c r="J93" s="30">
        <v>0</v>
      </c>
      <c r="K93" s="30">
        <v>0</v>
      </c>
      <c r="L93" s="30">
        <v>0</v>
      </c>
      <c r="M93" s="30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35">
      <c r="A94" s="39" t="s">
        <v>50</v>
      </c>
      <c r="B94" s="71">
        <v>1</v>
      </c>
      <c r="C94" s="71">
        <v>0</v>
      </c>
      <c r="D94" s="21"/>
      <c r="E94" s="71">
        <v>0</v>
      </c>
      <c r="F94" s="139">
        <f t="shared" si="16"/>
        <v>1</v>
      </c>
      <c r="G94" s="139">
        <v>0</v>
      </c>
      <c r="H94" s="30">
        <v>1</v>
      </c>
      <c r="I94" s="144">
        <v>0</v>
      </c>
      <c r="J94" s="30">
        <v>0</v>
      </c>
      <c r="K94" s="30">
        <v>0</v>
      </c>
      <c r="L94" s="30">
        <v>0</v>
      </c>
      <c r="M94" s="30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6</v>
      </c>
      <c r="I95" s="215" t="s">
        <v>7</v>
      </c>
      <c r="J95" s="202" t="s">
        <v>8</v>
      </c>
      <c r="K95" s="201" t="s">
        <v>9</v>
      </c>
      <c r="L95" s="202" t="s">
        <v>10</v>
      </c>
      <c r="M95" s="203" t="s">
        <v>11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15"/>
      <c r="J96" s="202"/>
      <c r="K96" s="201"/>
      <c r="L96" s="202"/>
      <c r="M96" s="20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35">
      <c r="A97" s="39" t="s">
        <v>20</v>
      </c>
      <c r="B97" s="71">
        <v>0</v>
      </c>
      <c r="C97" s="71">
        <v>0</v>
      </c>
      <c r="D97" s="21"/>
      <c r="E97" s="71">
        <v>0</v>
      </c>
      <c r="F97" s="139">
        <f t="shared" ref="F97:F101" si="17">SUM(B97:E97)</f>
        <v>0</v>
      </c>
      <c r="G97" s="139">
        <v>0</v>
      </c>
      <c r="H97" s="30">
        <v>0</v>
      </c>
      <c r="I97" s="144">
        <v>0</v>
      </c>
      <c r="J97" s="30">
        <v>0</v>
      </c>
      <c r="K97" s="30">
        <v>0</v>
      </c>
      <c r="L97" s="30">
        <v>0</v>
      </c>
      <c r="M97" s="30"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35">
      <c r="A98" s="39" t="s">
        <v>21</v>
      </c>
      <c r="B98" s="71">
        <v>1</v>
      </c>
      <c r="C98" s="71">
        <v>0</v>
      </c>
      <c r="D98" s="21"/>
      <c r="E98" s="71">
        <v>0</v>
      </c>
      <c r="F98" s="139">
        <f t="shared" si="17"/>
        <v>1</v>
      </c>
      <c r="G98" s="139">
        <v>0</v>
      </c>
      <c r="H98" s="30">
        <v>1</v>
      </c>
      <c r="I98" s="144">
        <v>0</v>
      </c>
      <c r="J98" s="30">
        <v>0</v>
      </c>
      <c r="K98" s="30">
        <v>0</v>
      </c>
      <c r="L98" s="30">
        <v>0</v>
      </c>
      <c r="M98" s="30"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35">
      <c r="A99" s="39" t="s">
        <v>22</v>
      </c>
      <c r="B99" s="71">
        <v>0</v>
      </c>
      <c r="C99" s="71">
        <v>0</v>
      </c>
      <c r="D99" s="21"/>
      <c r="E99" s="71">
        <v>0</v>
      </c>
      <c r="F99" s="139">
        <f t="shared" si="17"/>
        <v>0</v>
      </c>
      <c r="G99" s="139">
        <v>0</v>
      </c>
      <c r="H99" s="30">
        <v>0</v>
      </c>
      <c r="I99" s="144">
        <v>0</v>
      </c>
      <c r="J99" s="30">
        <v>0</v>
      </c>
      <c r="K99" s="30">
        <v>0</v>
      </c>
      <c r="L99" s="30">
        <v>0</v>
      </c>
      <c r="M99" s="30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7"/>
        <v>0</v>
      </c>
      <c r="G100" s="141">
        <v>0</v>
      </c>
      <c r="H100" s="36">
        <v>0</v>
      </c>
      <c r="I100" s="146">
        <v>0</v>
      </c>
      <c r="J100" s="36">
        <v>0</v>
      </c>
      <c r="K100" s="36">
        <v>0</v>
      </c>
      <c r="L100" s="36">
        <v>0</v>
      </c>
      <c r="M100" s="36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7"/>
        <v>0</v>
      </c>
      <c r="G101" s="141">
        <v>0</v>
      </c>
      <c r="H101" s="36">
        <v>0</v>
      </c>
      <c r="I101" s="146">
        <v>0</v>
      </c>
      <c r="J101" s="36">
        <v>0</v>
      </c>
      <c r="K101" s="36">
        <v>0</v>
      </c>
      <c r="L101" s="36">
        <v>0</v>
      </c>
      <c r="M101" s="36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6</v>
      </c>
      <c r="I102" s="215" t="s">
        <v>7</v>
      </c>
      <c r="J102" s="202" t="s">
        <v>8</v>
      </c>
      <c r="K102" s="201" t="s">
        <v>9</v>
      </c>
      <c r="L102" s="202" t="s">
        <v>10</v>
      </c>
      <c r="M102" s="203" t="s">
        <v>11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15"/>
      <c r="J103" s="202"/>
      <c r="K103" s="201"/>
      <c r="L103" s="202"/>
      <c r="M103" s="20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35">
      <c r="A104" s="39" t="s">
        <v>26</v>
      </c>
      <c r="B104" s="71">
        <v>1</v>
      </c>
      <c r="C104" s="71">
        <v>0</v>
      </c>
      <c r="D104" s="19"/>
      <c r="E104" s="71">
        <v>0</v>
      </c>
      <c r="F104" s="139">
        <f>SUM(B104:E104)</f>
        <v>1</v>
      </c>
      <c r="G104" s="139">
        <v>0</v>
      </c>
      <c r="H104" s="30">
        <v>1</v>
      </c>
      <c r="I104" s="144">
        <v>0</v>
      </c>
      <c r="J104" s="30">
        <v>0</v>
      </c>
      <c r="K104" s="30">
        <v>0</v>
      </c>
      <c r="L104" s="30">
        <v>0</v>
      </c>
      <c r="M104" s="30"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144">
        <v>0</v>
      </c>
      <c r="J105" s="30">
        <v>0</v>
      </c>
      <c r="K105" s="30">
        <v>0</v>
      </c>
      <c r="L105" s="30">
        <v>0</v>
      </c>
      <c r="M105" s="30"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6</v>
      </c>
      <c r="I106" s="215" t="s">
        <v>7</v>
      </c>
      <c r="J106" s="202" t="s">
        <v>8</v>
      </c>
      <c r="K106" s="201" t="s">
        <v>9</v>
      </c>
      <c r="L106" s="202" t="s">
        <v>10</v>
      </c>
      <c r="M106" s="203" t="s">
        <v>11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15"/>
      <c r="J107" s="202"/>
      <c r="K107" s="201"/>
      <c r="L107" s="202"/>
      <c r="M107" s="20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35">
      <c r="A108" s="39" t="s">
        <v>29</v>
      </c>
      <c r="B108" s="71">
        <v>1</v>
      </c>
      <c r="C108" s="71">
        <v>0</v>
      </c>
      <c r="D108" s="20"/>
      <c r="E108" s="71">
        <v>0</v>
      </c>
      <c r="F108" s="139">
        <f>SUM(B108:E108)</f>
        <v>1</v>
      </c>
      <c r="G108" s="139">
        <v>0</v>
      </c>
      <c r="H108" s="30">
        <v>1</v>
      </c>
      <c r="I108" s="144">
        <v>0</v>
      </c>
      <c r="J108" s="30">
        <v>0</v>
      </c>
      <c r="K108" s="30">
        <v>0</v>
      </c>
      <c r="L108" s="30">
        <v>0</v>
      </c>
      <c r="M108" s="30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35">
      <c r="A109" s="39" t="s">
        <v>30</v>
      </c>
      <c r="B109" s="71">
        <v>0</v>
      </c>
      <c r="C109" s="71">
        <v>0</v>
      </c>
      <c r="D109" s="20"/>
      <c r="E109" s="71">
        <v>0</v>
      </c>
      <c r="F109" s="139">
        <f t="shared" ref="F109:F113" si="18">SUM(B109:E109)</f>
        <v>0</v>
      </c>
      <c r="G109" s="139">
        <v>0</v>
      </c>
      <c r="H109" s="30">
        <v>0</v>
      </c>
      <c r="I109" s="144">
        <v>0</v>
      </c>
      <c r="J109" s="30">
        <v>0</v>
      </c>
      <c r="K109" s="30">
        <v>0</v>
      </c>
      <c r="L109" s="30">
        <v>0</v>
      </c>
      <c r="M109" s="30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35">
      <c r="A110" s="39" t="s">
        <v>31</v>
      </c>
      <c r="B110" s="71">
        <v>0</v>
      </c>
      <c r="C110" s="71">
        <v>0</v>
      </c>
      <c r="D110" s="21"/>
      <c r="E110" s="71">
        <v>0</v>
      </c>
      <c r="F110" s="139">
        <f t="shared" si="18"/>
        <v>0</v>
      </c>
      <c r="G110" s="139">
        <v>0</v>
      </c>
      <c r="H110" s="30">
        <v>0</v>
      </c>
      <c r="I110" s="144">
        <v>0</v>
      </c>
      <c r="J110" s="30">
        <v>0</v>
      </c>
      <c r="K110" s="30">
        <v>0</v>
      </c>
      <c r="L110" s="30">
        <v>0</v>
      </c>
      <c r="M110" s="30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35">
      <c r="A111" s="39" t="s">
        <v>32</v>
      </c>
      <c r="B111" s="71">
        <v>0</v>
      </c>
      <c r="C111" s="71">
        <v>0</v>
      </c>
      <c r="D111" s="21"/>
      <c r="E111" s="71">
        <v>0</v>
      </c>
      <c r="F111" s="139">
        <f t="shared" si="18"/>
        <v>0</v>
      </c>
      <c r="G111" s="139">
        <v>0</v>
      </c>
      <c r="H111" s="30">
        <v>0</v>
      </c>
      <c r="I111" s="144">
        <v>0</v>
      </c>
      <c r="J111" s="30">
        <v>0</v>
      </c>
      <c r="K111" s="30">
        <v>0</v>
      </c>
      <c r="L111" s="30">
        <v>0</v>
      </c>
      <c r="M111" s="30"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35">
      <c r="A112" s="39" t="s">
        <v>33</v>
      </c>
      <c r="B112" s="71">
        <v>0</v>
      </c>
      <c r="C112" s="71">
        <v>0</v>
      </c>
      <c r="D112" s="21"/>
      <c r="E112" s="71">
        <v>0</v>
      </c>
      <c r="F112" s="139">
        <f t="shared" si="18"/>
        <v>0</v>
      </c>
      <c r="G112" s="139">
        <v>0</v>
      </c>
      <c r="H112" s="30">
        <v>0</v>
      </c>
      <c r="I112" s="144">
        <v>0</v>
      </c>
      <c r="J112" s="30">
        <v>0</v>
      </c>
      <c r="K112" s="30">
        <v>0</v>
      </c>
      <c r="L112" s="30">
        <v>0</v>
      </c>
      <c r="M112" s="30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35">
      <c r="A113" s="39" t="s">
        <v>34</v>
      </c>
      <c r="B113" s="71">
        <v>0</v>
      </c>
      <c r="C113" s="71">
        <v>0</v>
      </c>
      <c r="D113" s="21"/>
      <c r="E113" s="71">
        <v>0</v>
      </c>
      <c r="F113" s="139">
        <f t="shared" si="18"/>
        <v>0</v>
      </c>
      <c r="G113" s="139">
        <v>0</v>
      </c>
      <c r="H113" s="30">
        <v>0</v>
      </c>
      <c r="I113" s="144">
        <v>0</v>
      </c>
      <c r="J113" s="30">
        <v>0</v>
      </c>
      <c r="K113" s="30">
        <v>0</v>
      </c>
      <c r="L113" s="30">
        <v>0</v>
      </c>
      <c r="M113" s="30"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s="8" customFormat="1" ht="15" customHeight="1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6</v>
      </c>
      <c r="I114" s="215" t="s">
        <v>7</v>
      </c>
      <c r="J114" s="202" t="s">
        <v>8</v>
      </c>
      <c r="K114" s="201" t="s">
        <v>9</v>
      </c>
      <c r="L114" s="202" t="s">
        <v>10</v>
      </c>
      <c r="M114" s="203" t="s">
        <v>11</v>
      </c>
      <c r="N114" s="4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 customHeight="1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15"/>
      <c r="J115" s="202"/>
      <c r="K115" s="201"/>
      <c r="L115" s="202"/>
      <c r="M115" s="20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" customHeight="1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9">SUM(B116:E116)</f>
        <v>0</v>
      </c>
      <c r="G116" s="139">
        <v>0</v>
      </c>
      <c r="H116" s="30">
        <v>0</v>
      </c>
      <c r="I116" s="144">
        <v>0</v>
      </c>
      <c r="J116" s="30">
        <v>0</v>
      </c>
      <c r="K116" s="30">
        <v>0</v>
      </c>
      <c r="L116" s="30">
        <v>0</v>
      </c>
      <c r="M116" s="30"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" customHeight="1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19"/>
        <v>0</v>
      </c>
      <c r="G117" s="139">
        <v>0</v>
      </c>
      <c r="H117" s="30">
        <v>0</v>
      </c>
      <c r="I117" s="144">
        <v>0</v>
      </c>
      <c r="J117" s="30">
        <v>0</v>
      </c>
      <c r="K117" s="30">
        <v>0</v>
      </c>
      <c r="L117" s="30">
        <v>0</v>
      </c>
      <c r="M117" s="30"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5" x14ac:dyDescent="0.35">
      <c r="A118" s="206" t="s">
        <v>54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6</v>
      </c>
      <c r="I119" s="215" t="s">
        <v>7</v>
      </c>
      <c r="J119" s="219" t="s">
        <v>8</v>
      </c>
      <c r="K119" s="201" t="s">
        <v>9</v>
      </c>
      <c r="L119" s="202" t="s">
        <v>10</v>
      </c>
      <c r="M119" s="203" t="s">
        <v>11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15"/>
      <c r="J120" s="219"/>
      <c r="K120" s="201"/>
      <c r="L120" s="202"/>
      <c r="M120" s="20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35">
      <c r="A121" s="39" t="s">
        <v>14</v>
      </c>
      <c r="B121" s="71">
        <v>4</v>
      </c>
      <c r="C121" s="71">
        <v>0</v>
      </c>
      <c r="D121" s="71">
        <v>0</v>
      </c>
      <c r="E121" s="71">
        <v>2</v>
      </c>
      <c r="F121" s="139">
        <f t="shared" ref="F121:F123" si="20">SUM(B121:E121)</f>
        <v>6</v>
      </c>
      <c r="G121" s="139">
        <v>7</v>
      </c>
      <c r="H121" s="30">
        <v>2</v>
      </c>
      <c r="I121" s="144">
        <v>4</v>
      </c>
      <c r="J121" s="30">
        <v>0</v>
      </c>
      <c r="K121" s="30">
        <v>0</v>
      </c>
      <c r="L121" s="30">
        <v>0</v>
      </c>
      <c r="M121" s="30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35">
      <c r="A122" s="39" t="s">
        <v>15</v>
      </c>
      <c r="B122" s="71">
        <v>4</v>
      </c>
      <c r="C122" s="71">
        <v>0</v>
      </c>
      <c r="D122" s="71">
        <v>0</v>
      </c>
      <c r="E122" s="71">
        <v>2</v>
      </c>
      <c r="F122" s="139">
        <f t="shared" si="20"/>
        <v>6</v>
      </c>
      <c r="G122" s="139">
        <v>8</v>
      </c>
      <c r="H122" s="30">
        <v>2</v>
      </c>
      <c r="I122" s="144">
        <v>4</v>
      </c>
      <c r="J122" s="30">
        <v>0</v>
      </c>
      <c r="K122" s="30">
        <v>0</v>
      </c>
      <c r="L122" s="30">
        <v>0</v>
      </c>
      <c r="M122" s="30"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35">
      <c r="A123" s="39" t="s">
        <v>50</v>
      </c>
      <c r="B123" s="71">
        <v>4</v>
      </c>
      <c r="C123" s="71">
        <v>0</v>
      </c>
      <c r="D123" s="71">
        <v>0</v>
      </c>
      <c r="E123" s="71">
        <v>2</v>
      </c>
      <c r="F123" s="139">
        <f t="shared" si="20"/>
        <v>6</v>
      </c>
      <c r="G123" s="139">
        <v>7</v>
      </c>
      <c r="H123" s="30">
        <v>2</v>
      </c>
      <c r="I123" s="144">
        <v>4</v>
      </c>
      <c r="J123" s="30">
        <v>0</v>
      </c>
      <c r="K123" s="30">
        <v>0</v>
      </c>
      <c r="L123" s="30">
        <v>0</v>
      </c>
      <c r="M123" s="30"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6</v>
      </c>
      <c r="I124" s="215" t="s">
        <v>7</v>
      </c>
      <c r="J124" s="202" t="s">
        <v>8</v>
      </c>
      <c r="K124" s="201" t="s">
        <v>9</v>
      </c>
      <c r="L124" s="202" t="s">
        <v>10</v>
      </c>
      <c r="M124" s="203" t="s">
        <v>11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15"/>
      <c r="J125" s="202"/>
      <c r="K125" s="201"/>
      <c r="L125" s="202"/>
      <c r="M125" s="20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35">
      <c r="A126" s="39" t="s">
        <v>20</v>
      </c>
      <c r="B126" s="71">
        <v>2</v>
      </c>
      <c r="C126" s="71">
        <v>0</v>
      </c>
      <c r="D126" s="71">
        <v>0</v>
      </c>
      <c r="E126" s="71">
        <v>0</v>
      </c>
      <c r="F126" s="139">
        <f t="shared" ref="F126:F130" si="21">SUM(B126:E126)</f>
        <v>2</v>
      </c>
      <c r="G126" s="139">
        <v>1</v>
      </c>
      <c r="H126" s="30">
        <v>1</v>
      </c>
      <c r="I126" s="144">
        <v>1</v>
      </c>
      <c r="J126" s="30">
        <v>0</v>
      </c>
      <c r="K126" s="30">
        <v>0</v>
      </c>
      <c r="L126" s="30">
        <v>0</v>
      </c>
      <c r="M126" s="30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35">
      <c r="A127" s="39" t="s">
        <v>21</v>
      </c>
      <c r="B127" s="71">
        <v>2</v>
      </c>
      <c r="C127" s="71">
        <v>0</v>
      </c>
      <c r="D127" s="71">
        <v>0</v>
      </c>
      <c r="E127" s="71">
        <v>2</v>
      </c>
      <c r="F127" s="139">
        <f t="shared" si="21"/>
        <v>4</v>
      </c>
      <c r="G127" s="139">
        <v>6</v>
      </c>
      <c r="H127" s="30">
        <v>1</v>
      </c>
      <c r="I127" s="144">
        <v>3</v>
      </c>
      <c r="J127" s="30">
        <v>0</v>
      </c>
      <c r="K127" s="30">
        <v>0</v>
      </c>
      <c r="L127" s="30">
        <v>0</v>
      </c>
      <c r="M127" s="30"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1"/>
        <v>0</v>
      </c>
      <c r="G128" s="139">
        <v>0</v>
      </c>
      <c r="H128" s="30">
        <v>0</v>
      </c>
      <c r="I128" s="144">
        <v>0</v>
      </c>
      <c r="J128" s="30">
        <v>0</v>
      </c>
      <c r="K128" s="30">
        <v>0</v>
      </c>
      <c r="L128" s="30">
        <v>0</v>
      </c>
      <c r="M128" s="30"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si="21"/>
        <v>0</v>
      </c>
      <c r="G129" s="141">
        <v>0</v>
      </c>
      <c r="H129" s="36">
        <v>0</v>
      </c>
      <c r="I129" s="146">
        <v>0</v>
      </c>
      <c r="J129" s="36">
        <v>0</v>
      </c>
      <c r="K129" s="36">
        <v>0</v>
      </c>
      <c r="L129" s="36">
        <v>0</v>
      </c>
      <c r="M129" s="36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1"/>
        <v>0</v>
      </c>
      <c r="G130" s="141">
        <v>0</v>
      </c>
      <c r="H130" s="36">
        <v>0</v>
      </c>
      <c r="I130" s="146">
        <v>0</v>
      </c>
      <c r="J130" s="36">
        <v>0</v>
      </c>
      <c r="K130" s="36">
        <v>0</v>
      </c>
      <c r="L130" s="36">
        <v>0</v>
      </c>
      <c r="M130" s="36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6</v>
      </c>
      <c r="I131" s="215" t="s">
        <v>7</v>
      </c>
      <c r="J131" s="202" t="s">
        <v>8</v>
      </c>
      <c r="K131" s="201" t="s">
        <v>9</v>
      </c>
      <c r="L131" s="202" t="s">
        <v>10</v>
      </c>
      <c r="M131" s="203" t="s">
        <v>11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15"/>
      <c r="J132" s="202"/>
      <c r="K132" s="201"/>
      <c r="L132" s="202"/>
      <c r="M132" s="20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35">
      <c r="A133" s="39" t="s">
        <v>26</v>
      </c>
      <c r="B133" s="71">
        <v>4</v>
      </c>
      <c r="C133" s="71">
        <v>0</v>
      </c>
      <c r="D133" s="71">
        <v>0</v>
      </c>
      <c r="E133" s="71">
        <v>2</v>
      </c>
      <c r="F133" s="139">
        <f>SUM(B133:E133)</f>
        <v>6</v>
      </c>
      <c r="G133" s="139">
        <v>7</v>
      </c>
      <c r="H133" s="30">
        <v>2</v>
      </c>
      <c r="I133" s="178">
        <v>4</v>
      </c>
      <c r="J133" s="16">
        <v>0</v>
      </c>
      <c r="K133" s="16">
        <v>0</v>
      </c>
      <c r="L133" s="16">
        <v>0</v>
      </c>
      <c r="M133" s="16"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178">
        <v>0</v>
      </c>
      <c r="J134" s="16">
        <v>0</v>
      </c>
      <c r="K134" s="16">
        <v>0</v>
      </c>
      <c r="L134" s="16">
        <v>0</v>
      </c>
      <c r="M134" s="16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6</v>
      </c>
      <c r="I135" s="215" t="s">
        <v>7</v>
      </c>
      <c r="J135" s="202" t="s">
        <v>8</v>
      </c>
      <c r="K135" s="201" t="s">
        <v>9</v>
      </c>
      <c r="L135" s="202" t="s">
        <v>10</v>
      </c>
      <c r="M135" s="203" t="s">
        <v>11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15"/>
      <c r="J136" s="202"/>
      <c r="K136" s="201"/>
      <c r="L136" s="202"/>
      <c r="M136" s="20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35">
      <c r="A137" s="39" t="s">
        <v>29</v>
      </c>
      <c r="B137" s="71">
        <v>3</v>
      </c>
      <c r="C137" s="71">
        <v>0</v>
      </c>
      <c r="D137" s="71">
        <v>0</v>
      </c>
      <c r="E137" s="71">
        <v>2</v>
      </c>
      <c r="F137" s="139">
        <f t="shared" ref="F137:F142" si="22">SUM(B137:E137)</f>
        <v>5</v>
      </c>
      <c r="G137" s="139">
        <v>3</v>
      </c>
      <c r="H137" s="30">
        <v>1</v>
      </c>
      <c r="I137" s="144">
        <v>4</v>
      </c>
      <c r="J137" s="30">
        <v>0</v>
      </c>
      <c r="K137" s="30">
        <v>0</v>
      </c>
      <c r="L137" s="30">
        <v>0</v>
      </c>
      <c r="M137" s="30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22"/>
        <v>0</v>
      </c>
      <c r="G138" s="139">
        <v>4</v>
      </c>
      <c r="H138" s="30">
        <v>0</v>
      </c>
      <c r="I138" s="144">
        <v>0</v>
      </c>
      <c r="J138" s="30">
        <v>0</v>
      </c>
      <c r="K138" s="30">
        <v>0</v>
      </c>
      <c r="L138" s="30">
        <v>0</v>
      </c>
      <c r="M138" s="30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2"/>
        <v>0</v>
      </c>
      <c r="G139" s="139">
        <v>0</v>
      </c>
      <c r="H139" s="30">
        <v>0</v>
      </c>
      <c r="I139" s="144">
        <v>0</v>
      </c>
      <c r="J139" s="30">
        <v>0</v>
      </c>
      <c r="K139" s="30">
        <v>0</v>
      </c>
      <c r="L139" s="30">
        <v>0</v>
      </c>
      <c r="M139" s="30"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2"/>
        <v>0</v>
      </c>
      <c r="G140" s="139">
        <v>0</v>
      </c>
      <c r="H140" s="30">
        <v>0</v>
      </c>
      <c r="I140" s="144">
        <v>0</v>
      </c>
      <c r="J140" s="30">
        <v>0</v>
      </c>
      <c r="K140" s="30">
        <v>0</v>
      </c>
      <c r="L140" s="30">
        <v>0</v>
      </c>
      <c r="M140" s="30"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2"/>
        <v>0</v>
      </c>
      <c r="G141" s="139">
        <v>0</v>
      </c>
      <c r="H141" s="30">
        <v>0</v>
      </c>
      <c r="I141" s="144">
        <v>0</v>
      </c>
      <c r="J141" s="30">
        <v>0</v>
      </c>
      <c r="K141" s="30">
        <v>0</v>
      </c>
      <c r="L141" s="30">
        <v>0</v>
      </c>
      <c r="M141" s="30"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35">
      <c r="A142" s="39" t="s">
        <v>34</v>
      </c>
      <c r="B142" s="71">
        <v>1</v>
      </c>
      <c r="C142" s="71">
        <v>0</v>
      </c>
      <c r="D142" s="71">
        <v>0</v>
      </c>
      <c r="E142" s="71">
        <v>0</v>
      </c>
      <c r="F142" s="139">
        <f t="shared" si="22"/>
        <v>1</v>
      </c>
      <c r="G142" s="139">
        <v>0</v>
      </c>
      <c r="H142" s="30">
        <v>1</v>
      </c>
      <c r="I142" s="144">
        <v>0</v>
      </c>
      <c r="J142" s="30">
        <v>0</v>
      </c>
      <c r="K142" s="30">
        <v>0</v>
      </c>
      <c r="L142" s="30">
        <v>0</v>
      </c>
      <c r="M142" s="30"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8" customFormat="1" ht="15" customHeight="1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6</v>
      </c>
      <c r="I143" s="215" t="s">
        <v>7</v>
      </c>
      <c r="J143" s="202" t="s">
        <v>8</v>
      </c>
      <c r="K143" s="201" t="s">
        <v>9</v>
      </c>
      <c r="L143" s="202" t="s">
        <v>10</v>
      </c>
      <c r="M143" s="203" t="s">
        <v>11</v>
      </c>
      <c r="N143" s="4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 customHeight="1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15"/>
      <c r="J144" s="202"/>
      <c r="K144" s="201"/>
      <c r="L144" s="202"/>
      <c r="M144" s="20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" customHeight="1" x14ac:dyDescent="0.35">
      <c r="A145" s="39" t="s">
        <v>45</v>
      </c>
      <c r="B145" s="71">
        <v>1</v>
      </c>
      <c r="C145" s="71">
        <v>0</v>
      </c>
      <c r="D145" s="71">
        <v>0</v>
      </c>
      <c r="E145" s="71">
        <v>0</v>
      </c>
      <c r="F145" s="139">
        <f t="shared" ref="F145" si="23">SUM(B145:E145)</f>
        <v>1</v>
      </c>
      <c r="G145" s="139">
        <v>0</v>
      </c>
      <c r="H145" s="30">
        <v>0</v>
      </c>
      <c r="I145" s="144">
        <v>1</v>
      </c>
      <c r="J145" s="30">
        <v>0</v>
      </c>
      <c r="K145" s="30">
        <v>0</v>
      </c>
      <c r="L145" s="30">
        <v>0</v>
      </c>
      <c r="M145" s="30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4.5" customHeight="1" x14ac:dyDescent="0.35">
      <c r="A146" s="205" t="s">
        <v>55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6</v>
      </c>
      <c r="I147" s="215" t="s">
        <v>7</v>
      </c>
      <c r="J147" s="219" t="s">
        <v>8</v>
      </c>
      <c r="K147" s="201" t="s">
        <v>9</v>
      </c>
      <c r="L147" s="202" t="s">
        <v>10</v>
      </c>
      <c r="M147" s="203" t="s">
        <v>11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15"/>
      <c r="J148" s="219"/>
      <c r="K148" s="201"/>
      <c r="L148" s="202"/>
      <c r="M148" s="20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35">
      <c r="A149" s="89" t="s">
        <v>56</v>
      </c>
      <c r="B149" s="71">
        <v>7</v>
      </c>
      <c r="C149" s="71">
        <v>1</v>
      </c>
      <c r="D149" s="71">
        <v>0</v>
      </c>
      <c r="E149" s="71">
        <v>0</v>
      </c>
      <c r="F149" s="139">
        <f t="shared" ref="F149:F152" si="24">SUM(B149:E149)</f>
        <v>8</v>
      </c>
      <c r="G149" s="139">
        <v>12</v>
      </c>
      <c r="H149" s="30">
        <v>4</v>
      </c>
      <c r="I149" s="144">
        <v>3</v>
      </c>
      <c r="J149" s="30">
        <v>1</v>
      </c>
      <c r="K149" s="179">
        <v>0</v>
      </c>
      <c r="L149" s="30">
        <v>0</v>
      </c>
      <c r="M149" s="95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35">
      <c r="A150" s="76" t="s">
        <v>57</v>
      </c>
      <c r="B150" s="1">
        <f>SUM(B151:B152)</f>
        <v>7</v>
      </c>
      <c r="C150" s="1">
        <f t="shared" ref="C150:E150" si="25">SUM(C151:C152)</f>
        <v>1</v>
      </c>
      <c r="D150" s="1">
        <f t="shared" si="25"/>
        <v>0</v>
      </c>
      <c r="E150" s="1">
        <f t="shared" si="25"/>
        <v>0</v>
      </c>
      <c r="F150" s="139">
        <f t="shared" si="24"/>
        <v>8</v>
      </c>
      <c r="G150" s="139">
        <v>13</v>
      </c>
      <c r="H150" s="1">
        <f>SUM(H151:H152)</f>
        <v>4</v>
      </c>
      <c r="I150" s="147">
        <f t="shared" ref="I150:J150" si="26">SUM(I151:I152)</f>
        <v>3</v>
      </c>
      <c r="J150" s="1">
        <f t="shared" si="26"/>
        <v>1</v>
      </c>
      <c r="K150" s="180">
        <f t="shared" ref="K150:M150" si="27">SUM(K151:K152)</f>
        <v>0</v>
      </c>
      <c r="L150" s="1">
        <f t="shared" si="27"/>
        <v>0</v>
      </c>
      <c r="M150" s="109">
        <f t="shared" si="27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4"/>
        <v>0</v>
      </c>
      <c r="G151" s="139">
        <v>0</v>
      </c>
      <c r="H151" s="30">
        <v>0</v>
      </c>
      <c r="I151" s="144">
        <v>0</v>
      </c>
      <c r="J151" s="30">
        <v>0</v>
      </c>
      <c r="K151" s="30">
        <v>0</v>
      </c>
      <c r="L151" s="30">
        <v>0</v>
      </c>
      <c r="M151" s="30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8" customHeight="1" x14ac:dyDescent="0.35">
      <c r="A152" s="90" t="s">
        <v>59</v>
      </c>
      <c r="B152" s="71">
        <v>7</v>
      </c>
      <c r="C152" s="71">
        <v>1</v>
      </c>
      <c r="D152" s="71">
        <v>0</v>
      </c>
      <c r="E152" s="71">
        <v>0</v>
      </c>
      <c r="F152" s="139">
        <f t="shared" si="24"/>
        <v>8</v>
      </c>
      <c r="G152" s="139">
        <v>13</v>
      </c>
      <c r="H152" s="30">
        <v>4</v>
      </c>
      <c r="I152" s="144">
        <v>3</v>
      </c>
      <c r="J152" s="30">
        <v>1</v>
      </c>
      <c r="K152" s="30">
        <v>0</v>
      </c>
      <c r="L152" s="30">
        <v>0</v>
      </c>
      <c r="M152" s="30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6</v>
      </c>
      <c r="I153" s="215" t="s">
        <v>7</v>
      </c>
      <c r="J153" s="202" t="s">
        <v>8</v>
      </c>
      <c r="K153" s="201" t="s">
        <v>9</v>
      </c>
      <c r="L153" s="202" t="s">
        <v>10</v>
      </c>
      <c r="M153" s="203" t="s">
        <v>11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15"/>
      <c r="J154" s="202"/>
      <c r="K154" s="201"/>
      <c r="L154" s="202"/>
      <c r="M154" s="20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35">
      <c r="A155" s="39" t="s">
        <v>20</v>
      </c>
      <c r="B155" s="71">
        <v>4</v>
      </c>
      <c r="C155" s="71">
        <v>1</v>
      </c>
      <c r="D155" s="71">
        <v>0</v>
      </c>
      <c r="E155" s="71">
        <v>0</v>
      </c>
      <c r="F155" s="139">
        <f t="shared" ref="F155:F159" si="28">SUM(B155:E155)</f>
        <v>5</v>
      </c>
      <c r="G155" s="139">
        <v>3</v>
      </c>
      <c r="H155" s="30">
        <v>1</v>
      </c>
      <c r="I155" s="144">
        <v>3</v>
      </c>
      <c r="J155" s="30">
        <v>1</v>
      </c>
      <c r="K155" s="30">
        <v>0</v>
      </c>
      <c r="L155" s="30">
        <v>0</v>
      </c>
      <c r="M155" s="30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35">
      <c r="A156" s="39" t="s">
        <v>21</v>
      </c>
      <c r="B156" s="71">
        <v>1</v>
      </c>
      <c r="C156" s="71">
        <v>0</v>
      </c>
      <c r="D156" s="71">
        <v>0</v>
      </c>
      <c r="E156" s="71">
        <v>0</v>
      </c>
      <c r="F156" s="139">
        <f t="shared" si="28"/>
        <v>1</v>
      </c>
      <c r="G156" s="139">
        <v>10</v>
      </c>
      <c r="H156" s="30">
        <v>1</v>
      </c>
      <c r="I156" s="144">
        <v>0</v>
      </c>
      <c r="J156" s="30">
        <v>0</v>
      </c>
      <c r="K156" s="30">
        <v>0</v>
      </c>
      <c r="L156" s="30">
        <v>0</v>
      </c>
      <c r="M156" s="30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35">
      <c r="A157" s="39" t="s">
        <v>22</v>
      </c>
      <c r="B157" s="71">
        <v>2</v>
      </c>
      <c r="C157" s="71">
        <v>0</v>
      </c>
      <c r="D157" s="71">
        <v>0</v>
      </c>
      <c r="E157" s="71">
        <v>0</v>
      </c>
      <c r="F157" s="139">
        <f t="shared" si="28"/>
        <v>2</v>
      </c>
      <c r="G157" s="139">
        <v>0</v>
      </c>
      <c r="H157" s="30">
        <v>2</v>
      </c>
      <c r="I157" s="144">
        <v>0</v>
      </c>
      <c r="J157" s="30">
        <v>0</v>
      </c>
      <c r="K157" s="30">
        <v>0</v>
      </c>
      <c r="L157" s="30">
        <v>0</v>
      </c>
      <c r="M157" s="30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si="28"/>
        <v>0</v>
      </c>
      <c r="G158" s="141">
        <v>0</v>
      </c>
      <c r="H158" s="36">
        <v>0</v>
      </c>
      <c r="I158" s="146">
        <v>0</v>
      </c>
      <c r="J158" s="36">
        <v>0</v>
      </c>
      <c r="K158" s="30">
        <v>0</v>
      </c>
      <c r="L158" s="30">
        <v>0</v>
      </c>
      <c r="M158" s="30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28"/>
        <v>0</v>
      </c>
      <c r="G159" s="141">
        <v>0</v>
      </c>
      <c r="H159" s="36">
        <v>0</v>
      </c>
      <c r="I159" s="146">
        <v>0</v>
      </c>
      <c r="J159" s="36">
        <v>0</v>
      </c>
      <c r="K159" s="30">
        <v>0</v>
      </c>
      <c r="L159" s="30">
        <v>0</v>
      </c>
      <c r="M159" s="30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6</v>
      </c>
      <c r="I160" s="215" t="s">
        <v>7</v>
      </c>
      <c r="J160" s="202" t="s">
        <v>8</v>
      </c>
      <c r="K160" s="201" t="s">
        <v>9</v>
      </c>
      <c r="L160" s="202" t="s">
        <v>10</v>
      </c>
      <c r="M160" s="203" t="s">
        <v>11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15"/>
      <c r="J161" s="202"/>
      <c r="K161" s="201"/>
      <c r="L161" s="202"/>
      <c r="M161" s="20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35">
      <c r="A162" s="39" t="s">
        <v>26</v>
      </c>
      <c r="B162" s="71">
        <v>6</v>
      </c>
      <c r="C162" s="71">
        <v>1</v>
      </c>
      <c r="D162" s="71">
        <v>0</v>
      </c>
      <c r="E162" s="71">
        <v>0</v>
      </c>
      <c r="F162" s="139">
        <f>SUM(B162:E162)</f>
        <v>7</v>
      </c>
      <c r="G162" s="139">
        <v>10</v>
      </c>
      <c r="H162" s="30">
        <v>3</v>
      </c>
      <c r="I162" s="144">
        <v>3</v>
      </c>
      <c r="J162" s="30">
        <v>1</v>
      </c>
      <c r="K162" s="30">
        <v>0</v>
      </c>
      <c r="L162" s="30">
        <v>0</v>
      </c>
      <c r="M162" s="30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6.5" customHeight="1" x14ac:dyDescent="0.35">
      <c r="A163" s="39" t="s">
        <v>27</v>
      </c>
      <c r="B163" s="71">
        <v>1</v>
      </c>
      <c r="C163" s="71">
        <v>0</v>
      </c>
      <c r="D163" s="71">
        <v>0</v>
      </c>
      <c r="E163" s="71">
        <v>0</v>
      </c>
      <c r="F163" s="139">
        <f>SUM(B163:E163)</f>
        <v>1</v>
      </c>
      <c r="G163" s="139">
        <v>3</v>
      </c>
      <c r="H163" s="30">
        <v>1</v>
      </c>
      <c r="I163" s="144">
        <v>0</v>
      </c>
      <c r="J163" s="30">
        <v>0</v>
      </c>
      <c r="K163" s="30">
        <v>0</v>
      </c>
      <c r="L163" s="30">
        <v>0</v>
      </c>
      <c r="M163" s="30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6</v>
      </c>
      <c r="I164" s="215" t="s">
        <v>7</v>
      </c>
      <c r="J164" s="202" t="s">
        <v>8</v>
      </c>
      <c r="K164" s="201" t="s">
        <v>9</v>
      </c>
      <c r="L164" s="202" t="s">
        <v>10</v>
      </c>
      <c r="M164" s="203" t="s">
        <v>11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15"/>
      <c r="J165" s="202"/>
      <c r="K165" s="201"/>
      <c r="L165" s="202"/>
      <c r="M165" s="20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35">
      <c r="A166" s="39" t="s">
        <v>29</v>
      </c>
      <c r="B166" s="71">
        <v>7</v>
      </c>
      <c r="C166" s="71">
        <v>1</v>
      </c>
      <c r="D166" s="71">
        <v>0</v>
      </c>
      <c r="E166" s="71">
        <v>0</v>
      </c>
      <c r="F166" s="139">
        <f t="shared" ref="F166:F171" si="29">SUM(B166:E166)</f>
        <v>8</v>
      </c>
      <c r="G166" s="139">
        <v>9</v>
      </c>
      <c r="H166" s="30">
        <v>4</v>
      </c>
      <c r="I166" s="144">
        <v>3</v>
      </c>
      <c r="J166" s="30">
        <v>1</v>
      </c>
      <c r="K166" s="30">
        <v>0</v>
      </c>
      <c r="L166" s="30">
        <v>0</v>
      </c>
      <c r="M166" s="30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139">
        <f t="shared" si="29"/>
        <v>0</v>
      </c>
      <c r="G167" s="139">
        <v>4</v>
      </c>
      <c r="H167" s="30">
        <v>0</v>
      </c>
      <c r="I167" s="144">
        <v>0</v>
      </c>
      <c r="J167" s="30">
        <v>0</v>
      </c>
      <c r="K167" s="30">
        <v>0</v>
      </c>
      <c r="L167" s="30">
        <v>0</v>
      </c>
      <c r="M167" s="30">
        <v>0</v>
      </c>
      <c r="N167" s="4"/>
    </row>
    <row r="168" spans="1:28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29"/>
        <v>0</v>
      </c>
      <c r="G168" s="139">
        <v>0</v>
      </c>
      <c r="H168" s="30">
        <v>0</v>
      </c>
      <c r="I168" s="144">
        <v>0</v>
      </c>
      <c r="J168" s="30">
        <v>0</v>
      </c>
      <c r="K168" s="30">
        <v>0</v>
      </c>
      <c r="L168" s="30">
        <v>0</v>
      </c>
      <c r="M168" s="30">
        <v>0</v>
      </c>
      <c r="N168" s="4"/>
    </row>
    <row r="169" spans="1:28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29"/>
        <v>0</v>
      </c>
      <c r="G169" s="139">
        <v>0</v>
      </c>
      <c r="H169" s="30">
        <v>0</v>
      </c>
      <c r="I169" s="144">
        <v>0</v>
      </c>
      <c r="J169" s="30">
        <v>0</v>
      </c>
      <c r="K169" s="30">
        <v>0</v>
      </c>
      <c r="L169" s="30">
        <v>0</v>
      </c>
      <c r="M169" s="30">
        <v>0</v>
      </c>
      <c r="N169" s="4"/>
    </row>
    <row r="170" spans="1:28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29"/>
        <v>0</v>
      </c>
      <c r="G170" s="139">
        <v>0</v>
      </c>
      <c r="H170" s="30">
        <v>0</v>
      </c>
      <c r="I170" s="144">
        <v>0</v>
      </c>
      <c r="J170" s="30">
        <v>0</v>
      </c>
      <c r="K170" s="30">
        <v>0</v>
      </c>
      <c r="L170" s="30">
        <v>0</v>
      </c>
      <c r="M170" s="30">
        <v>0</v>
      </c>
      <c r="N170" s="4"/>
    </row>
    <row r="171" spans="1:28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29"/>
        <v>0</v>
      </c>
      <c r="G171" s="139">
        <v>0</v>
      </c>
      <c r="H171" s="30">
        <v>0</v>
      </c>
      <c r="I171" s="144">
        <v>0</v>
      </c>
      <c r="J171" s="30">
        <v>0</v>
      </c>
      <c r="K171" s="30">
        <v>0</v>
      </c>
      <c r="L171" s="30">
        <v>0</v>
      </c>
      <c r="M171" s="30">
        <v>0</v>
      </c>
      <c r="N171" s="4"/>
    </row>
    <row r="172" spans="1:28" s="8" customFormat="1" ht="15" customHeight="1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6</v>
      </c>
      <c r="I172" s="215" t="s">
        <v>7</v>
      </c>
      <c r="J172" s="202" t="s">
        <v>8</v>
      </c>
      <c r="K172" s="201" t="s">
        <v>9</v>
      </c>
      <c r="L172" s="202" t="s">
        <v>10</v>
      </c>
      <c r="M172" s="203" t="s">
        <v>11</v>
      </c>
      <c r="N172" s="4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 customHeight="1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15"/>
      <c r="J173" s="202"/>
      <c r="K173" s="201"/>
      <c r="L173" s="202"/>
      <c r="M173" s="20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" customHeight="1" x14ac:dyDescent="0.35">
      <c r="A174" s="39" t="s">
        <v>45</v>
      </c>
      <c r="B174" s="71">
        <v>0</v>
      </c>
      <c r="C174" s="71" t="s">
        <v>37</v>
      </c>
      <c r="D174" s="71">
        <v>0</v>
      </c>
      <c r="E174" s="71">
        <v>0</v>
      </c>
      <c r="F174" s="139">
        <f t="shared" ref="F174" si="30">SUM(B174:E174)</f>
        <v>0</v>
      </c>
      <c r="G174" s="139">
        <v>0</v>
      </c>
      <c r="H174" s="30">
        <v>0</v>
      </c>
      <c r="I174" s="144">
        <v>0</v>
      </c>
      <c r="J174" s="30">
        <v>0</v>
      </c>
      <c r="K174" s="30">
        <v>0</v>
      </c>
      <c r="L174" s="30">
        <v>0</v>
      </c>
      <c r="M174" s="30">
        <v>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6.149999999999999" customHeight="1" x14ac:dyDescent="0.35">
      <c r="A175" s="205" t="s">
        <v>63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18" customFormat="1" ht="12.75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6</v>
      </c>
      <c r="I176" s="215" t="s">
        <v>7</v>
      </c>
      <c r="J176" s="219" t="s">
        <v>8</v>
      </c>
      <c r="K176" s="201" t="s">
        <v>9</v>
      </c>
      <c r="L176" s="202" t="s">
        <v>10</v>
      </c>
      <c r="M176" s="203" t="s">
        <v>11</v>
      </c>
      <c r="N176" s="4"/>
    </row>
    <row r="177" spans="1:28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15"/>
      <c r="J177" s="219"/>
      <c r="K177" s="201"/>
      <c r="L177" s="202"/>
      <c r="M177" s="203"/>
      <c r="N177" s="4"/>
    </row>
    <row r="178" spans="1:28" x14ac:dyDescent="0.35">
      <c r="A178" s="85" t="s">
        <v>64</v>
      </c>
      <c r="B178" s="71">
        <v>2</v>
      </c>
      <c r="C178" s="71">
        <v>0</v>
      </c>
      <c r="D178" s="71">
        <v>0</v>
      </c>
      <c r="E178" s="71">
        <v>1</v>
      </c>
      <c r="F178" s="139">
        <f t="shared" ref="F178:F185" si="31">SUM(B178:E178)</f>
        <v>3</v>
      </c>
      <c r="G178" s="139">
        <v>4</v>
      </c>
      <c r="H178" s="30">
        <v>2</v>
      </c>
      <c r="I178" s="144">
        <v>1</v>
      </c>
      <c r="J178" s="30">
        <v>0</v>
      </c>
      <c r="K178" s="30">
        <v>0</v>
      </c>
      <c r="L178" s="30">
        <v>0</v>
      </c>
      <c r="M178" s="30">
        <v>0</v>
      </c>
      <c r="N178" s="4"/>
    </row>
    <row r="179" spans="1:28" ht="14.25" customHeight="1" x14ac:dyDescent="0.35">
      <c r="A179" s="86" t="s">
        <v>65</v>
      </c>
      <c r="B179" s="1">
        <f>SUM(B180+B181)</f>
        <v>5</v>
      </c>
      <c r="C179" s="1">
        <f t="shared" ref="C179:E179" si="32">SUM(C180+C181)</f>
        <v>0</v>
      </c>
      <c r="D179" s="1">
        <f t="shared" si="32"/>
        <v>0</v>
      </c>
      <c r="E179" s="1">
        <f t="shared" si="32"/>
        <v>2</v>
      </c>
      <c r="F179" s="139">
        <f t="shared" si="31"/>
        <v>7</v>
      </c>
      <c r="G179" s="139">
        <v>9</v>
      </c>
      <c r="H179" s="1">
        <f>SUM(H180:H181)</f>
        <v>5</v>
      </c>
      <c r="I179" s="147">
        <f t="shared" ref="I179:J179" si="33">SUM(I180:I181)</f>
        <v>2</v>
      </c>
      <c r="J179" s="1">
        <f t="shared" si="33"/>
        <v>0</v>
      </c>
      <c r="K179" s="180">
        <f t="shared" ref="K179:M179" si="34">SUM(K180:K181)</f>
        <v>0</v>
      </c>
      <c r="L179" s="1">
        <f t="shared" si="34"/>
        <v>0</v>
      </c>
      <c r="M179" s="109">
        <f t="shared" si="34"/>
        <v>0</v>
      </c>
      <c r="N179" s="4"/>
    </row>
    <row r="180" spans="1:28" x14ac:dyDescent="0.35">
      <c r="A180" s="85" t="s">
        <v>66</v>
      </c>
      <c r="B180" s="1">
        <f>SUM(B182+B184)</f>
        <v>2</v>
      </c>
      <c r="C180" s="1">
        <f t="shared" ref="C180:E181" si="35">SUM(C182+C184)</f>
        <v>0</v>
      </c>
      <c r="D180" s="1">
        <f t="shared" si="35"/>
        <v>0</v>
      </c>
      <c r="E180" s="1">
        <f t="shared" si="35"/>
        <v>1</v>
      </c>
      <c r="F180" s="139">
        <f t="shared" si="31"/>
        <v>3</v>
      </c>
      <c r="G180" s="139">
        <v>4</v>
      </c>
      <c r="H180" s="1">
        <f>SUM(H182+H184)</f>
        <v>2</v>
      </c>
      <c r="I180" s="147">
        <f t="shared" ref="I180:J181" si="36">SUM(I182+I184)</f>
        <v>1</v>
      </c>
      <c r="J180" s="1">
        <f t="shared" si="36"/>
        <v>0</v>
      </c>
      <c r="K180" s="180">
        <f t="shared" ref="K180:M180" si="37">SUM(K182+K184)</f>
        <v>0</v>
      </c>
      <c r="L180" s="1">
        <f t="shared" si="37"/>
        <v>0</v>
      </c>
      <c r="M180" s="109">
        <f t="shared" si="37"/>
        <v>0</v>
      </c>
      <c r="N180" s="4"/>
    </row>
    <row r="181" spans="1:28" x14ac:dyDescent="0.35">
      <c r="A181" s="85" t="s">
        <v>67</v>
      </c>
      <c r="B181" s="91">
        <f>SUM(B183+B185)</f>
        <v>3</v>
      </c>
      <c r="C181" s="91">
        <f t="shared" si="35"/>
        <v>0</v>
      </c>
      <c r="D181" s="91">
        <f t="shared" si="35"/>
        <v>0</v>
      </c>
      <c r="E181" s="91">
        <f t="shared" si="35"/>
        <v>1</v>
      </c>
      <c r="F181" s="139">
        <f t="shared" si="31"/>
        <v>4</v>
      </c>
      <c r="G181" s="139">
        <v>5</v>
      </c>
      <c r="H181" s="91">
        <f>SUM(H183+H185)</f>
        <v>3</v>
      </c>
      <c r="I181" s="148">
        <f t="shared" si="36"/>
        <v>1</v>
      </c>
      <c r="J181" s="91">
        <f t="shared" si="36"/>
        <v>0</v>
      </c>
      <c r="K181" s="181">
        <f t="shared" ref="K181:M181" si="38">SUM(K183+K185)</f>
        <v>0</v>
      </c>
      <c r="L181" s="91">
        <f t="shared" si="38"/>
        <v>0</v>
      </c>
      <c r="M181" s="110">
        <f t="shared" si="38"/>
        <v>0</v>
      </c>
      <c r="N181" s="4"/>
    </row>
    <row r="182" spans="1:28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1"/>
        <v>0</v>
      </c>
      <c r="G182" s="139">
        <v>0</v>
      </c>
      <c r="H182" s="30">
        <v>0</v>
      </c>
      <c r="I182" s="144">
        <v>0</v>
      </c>
      <c r="J182" s="30">
        <v>0</v>
      </c>
      <c r="K182" s="30">
        <v>0</v>
      </c>
      <c r="L182" s="30">
        <v>0</v>
      </c>
      <c r="M182" s="30">
        <v>0</v>
      </c>
      <c r="N182" s="4"/>
    </row>
    <row r="183" spans="1:28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41">
        <f t="shared" si="31"/>
        <v>0</v>
      </c>
      <c r="G183" s="141">
        <v>0</v>
      </c>
      <c r="H183" s="36">
        <v>0</v>
      </c>
      <c r="I183" s="146">
        <v>0</v>
      </c>
      <c r="J183" s="36">
        <v>0</v>
      </c>
      <c r="K183" s="36">
        <v>0</v>
      </c>
      <c r="L183" s="36">
        <v>0</v>
      </c>
      <c r="M183" s="36">
        <v>0</v>
      </c>
      <c r="N183" s="4"/>
    </row>
    <row r="184" spans="1:28" x14ac:dyDescent="0.35">
      <c r="A184" s="87" t="s">
        <v>70</v>
      </c>
      <c r="B184" s="71">
        <v>2</v>
      </c>
      <c r="C184" s="71">
        <v>0</v>
      </c>
      <c r="D184" s="71">
        <v>0</v>
      </c>
      <c r="E184" s="71">
        <v>1</v>
      </c>
      <c r="F184" s="141">
        <f t="shared" si="31"/>
        <v>3</v>
      </c>
      <c r="G184" s="141">
        <v>4</v>
      </c>
      <c r="H184" s="36">
        <v>2</v>
      </c>
      <c r="I184" s="146">
        <v>1</v>
      </c>
      <c r="J184" s="36">
        <v>0</v>
      </c>
      <c r="K184" s="36">
        <v>0</v>
      </c>
      <c r="L184" s="36">
        <v>0</v>
      </c>
      <c r="M184" s="36">
        <v>0</v>
      </c>
      <c r="N184" s="4"/>
    </row>
    <row r="185" spans="1:28" ht="26.5" x14ac:dyDescent="0.35">
      <c r="A185" s="88" t="s">
        <v>71</v>
      </c>
      <c r="B185" s="71">
        <v>3</v>
      </c>
      <c r="C185" s="71">
        <v>0</v>
      </c>
      <c r="D185" s="71">
        <v>0</v>
      </c>
      <c r="E185" s="71">
        <v>1</v>
      </c>
      <c r="F185" s="141">
        <f t="shared" si="31"/>
        <v>4</v>
      </c>
      <c r="G185" s="141">
        <v>5</v>
      </c>
      <c r="H185" s="36">
        <v>3</v>
      </c>
      <c r="I185" s="146">
        <v>1</v>
      </c>
      <c r="J185" s="36">
        <v>0</v>
      </c>
      <c r="K185" s="36">
        <v>0</v>
      </c>
      <c r="L185" s="36">
        <v>0</v>
      </c>
      <c r="M185" s="36">
        <v>0</v>
      </c>
      <c r="N185" s="4"/>
    </row>
    <row r="186" spans="1:28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6</v>
      </c>
      <c r="I186" s="215" t="s">
        <v>7</v>
      </c>
      <c r="J186" s="202" t="s">
        <v>8</v>
      </c>
      <c r="K186" s="201" t="s">
        <v>9</v>
      </c>
      <c r="L186" s="202" t="s">
        <v>10</v>
      </c>
      <c r="M186" s="203" t="s">
        <v>11</v>
      </c>
      <c r="N186" s="4"/>
    </row>
    <row r="187" spans="1:28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15"/>
      <c r="J187" s="202"/>
      <c r="K187" s="201"/>
      <c r="L187" s="202"/>
      <c r="M187" s="203"/>
      <c r="N187" s="4"/>
    </row>
    <row r="188" spans="1:28" x14ac:dyDescent="0.35">
      <c r="A188" s="39" t="s">
        <v>20</v>
      </c>
      <c r="B188" s="71">
        <v>2</v>
      </c>
      <c r="C188" s="71">
        <v>0</v>
      </c>
      <c r="D188" s="71">
        <v>0</v>
      </c>
      <c r="E188" s="71">
        <v>1</v>
      </c>
      <c r="F188" s="139">
        <f t="shared" ref="F188:F192" si="39">SUM(B188:E188)</f>
        <v>3</v>
      </c>
      <c r="G188" s="102">
        <v>4</v>
      </c>
      <c r="H188" s="30">
        <v>2</v>
      </c>
      <c r="I188" s="144">
        <v>1</v>
      </c>
      <c r="J188" s="30">
        <v>0</v>
      </c>
      <c r="K188" s="30">
        <v>0</v>
      </c>
      <c r="L188" s="30">
        <v>0</v>
      </c>
      <c r="M188" s="30">
        <v>0</v>
      </c>
      <c r="N188" s="4"/>
    </row>
    <row r="189" spans="1:28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39"/>
        <v>0</v>
      </c>
      <c r="G189" s="139">
        <v>0</v>
      </c>
      <c r="H189" s="30">
        <v>0</v>
      </c>
      <c r="I189" s="144">
        <v>0</v>
      </c>
      <c r="J189" s="30">
        <v>0</v>
      </c>
      <c r="K189" s="30">
        <v>0</v>
      </c>
      <c r="L189" s="30">
        <v>0</v>
      </c>
      <c r="M189" s="30">
        <v>0</v>
      </c>
      <c r="N189" s="4"/>
    </row>
    <row r="190" spans="1:28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39"/>
        <v>0</v>
      </c>
      <c r="G190" s="139">
        <v>0</v>
      </c>
      <c r="H190" s="30">
        <v>0</v>
      </c>
      <c r="I190" s="144">
        <v>0</v>
      </c>
      <c r="J190" s="30">
        <v>0</v>
      </c>
      <c r="K190" s="30">
        <v>0</v>
      </c>
      <c r="L190" s="30">
        <v>0</v>
      </c>
      <c r="M190" s="30">
        <v>0</v>
      </c>
      <c r="N190" s="4"/>
    </row>
    <row r="191" spans="1:28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si="39"/>
        <v>0</v>
      </c>
      <c r="G191" s="141">
        <v>0</v>
      </c>
      <c r="H191" s="36">
        <v>0</v>
      </c>
      <c r="I191" s="146">
        <v>0</v>
      </c>
      <c r="J191" s="36">
        <v>0</v>
      </c>
      <c r="K191" s="36">
        <v>0</v>
      </c>
      <c r="L191" s="36">
        <v>0</v>
      </c>
      <c r="M191" s="36">
        <v>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39"/>
        <v>0</v>
      </c>
      <c r="G192" s="141">
        <v>0</v>
      </c>
      <c r="H192" s="36">
        <v>0</v>
      </c>
      <c r="I192" s="146">
        <v>0</v>
      </c>
      <c r="J192" s="36">
        <v>0</v>
      </c>
      <c r="K192" s="36">
        <v>0</v>
      </c>
      <c r="L192" s="36">
        <v>0</v>
      </c>
      <c r="M192" s="36">
        <v>0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6</v>
      </c>
      <c r="I193" s="215" t="s">
        <v>7</v>
      </c>
      <c r="J193" s="202" t="s">
        <v>8</v>
      </c>
      <c r="K193" s="201" t="s">
        <v>9</v>
      </c>
      <c r="L193" s="202" t="s">
        <v>10</v>
      </c>
      <c r="M193" s="203" t="s">
        <v>11</v>
      </c>
      <c r="N193" s="4"/>
    </row>
    <row r="194" spans="1:28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15"/>
      <c r="J194" s="202"/>
      <c r="K194" s="201"/>
      <c r="L194" s="202"/>
      <c r="M194" s="203"/>
      <c r="N194" s="4"/>
    </row>
    <row r="195" spans="1:28" x14ac:dyDescent="0.35">
      <c r="A195" s="39" t="s">
        <v>26</v>
      </c>
      <c r="B195" s="71">
        <v>2</v>
      </c>
      <c r="C195" s="71">
        <v>0</v>
      </c>
      <c r="D195" s="71">
        <v>0</v>
      </c>
      <c r="E195" s="71">
        <v>1</v>
      </c>
      <c r="F195" s="139">
        <f>SUM(B195:E195)</f>
        <v>3</v>
      </c>
      <c r="G195" s="139">
        <v>4</v>
      </c>
      <c r="H195" s="30">
        <v>2</v>
      </c>
      <c r="I195" s="144">
        <v>1</v>
      </c>
      <c r="J195" s="30">
        <v>0</v>
      </c>
      <c r="K195" s="30">
        <v>0</v>
      </c>
      <c r="L195" s="30">
        <v>0</v>
      </c>
      <c r="M195" s="30">
        <v>0</v>
      </c>
      <c r="N195" s="4"/>
    </row>
    <row r="196" spans="1:28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144">
        <v>0</v>
      </c>
      <c r="J196" s="30">
        <v>0</v>
      </c>
      <c r="K196" s="30">
        <v>0</v>
      </c>
      <c r="L196" s="30">
        <v>0</v>
      </c>
      <c r="M196" s="30">
        <v>0</v>
      </c>
      <c r="N196" s="4"/>
    </row>
    <row r="197" spans="1:28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6</v>
      </c>
      <c r="I197" s="215" t="s">
        <v>7</v>
      </c>
      <c r="J197" s="202" t="s">
        <v>8</v>
      </c>
      <c r="K197" s="201" t="s">
        <v>9</v>
      </c>
      <c r="L197" s="202" t="s">
        <v>10</v>
      </c>
      <c r="M197" s="203" t="s">
        <v>11</v>
      </c>
      <c r="N197" s="4"/>
    </row>
    <row r="198" spans="1:28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15"/>
      <c r="J198" s="202"/>
      <c r="K198" s="201"/>
      <c r="L198" s="202"/>
      <c r="M198" s="203"/>
      <c r="N198" s="4"/>
    </row>
    <row r="199" spans="1:28" x14ac:dyDescent="0.35">
      <c r="A199" s="39" t="s">
        <v>29</v>
      </c>
      <c r="B199" s="71">
        <v>1</v>
      </c>
      <c r="C199" s="71">
        <v>0</v>
      </c>
      <c r="D199" s="71">
        <v>0</v>
      </c>
      <c r="E199" s="71">
        <v>0</v>
      </c>
      <c r="F199" s="139">
        <f t="shared" ref="F199:F204" si="40">SUM(B199:E199)</f>
        <v>1</v>
      </c>
      <c r="G199" s="139">
        <v>1</v>
      </c>
      <c r="H199" s="30">
        <v>1</v>
      </c>
      <c r="I199" s="144">
        <v>0</v>
      </c>
      <c r="J199" s="30">
        <v>0</v>
      </c>
      <c r="K199" s="30">
        <v>0</v>
      </c>
      <c r="L199" s="30">
        <v>0</v>
      </c>
      <c r="M199" s="30">
        <v>0</v>
      </c>
      <c r="N199" s="4"/>
    </row>
    <row r="200" spans="1:28" x14ac:dyDescent="0.35">
      <c r="A200" s="39" t="s">
        <v>30</v>
      </c>
      <c r="B200" s="71">
        <v>1</v>
      </c>
      <c r="C200" s="71">
        <v>0</v>
      </c>
      <c r="D200" s="71">
        <v>0</v>
      </c>
      <c r="E200" s="71">
        <v>1</v>
      </c>
      <c r="F200" s="139">
        <f t="shared" si="40"/>
        <v>2</v>
      </c>
      <c r="G200" s="139">
        <v>3</v>
      </c>
      <c r="H200" s="30">
        <v>1</v>
      </c>
      <c r="I200" s="144">
        <v>1</v>
      </c>
      <c r="J200" s="30">
        <v>0</v>
      </c>
      <c r="K200" s="30">
        <v>0</v>
      </c>
      <c r="L200" s="30">
        <v>0</v>
      </c>
      <c r="M200" s="30">
        <v>0</v>
      </c>
      <c r="N200" s="4"/>
    </row>
    <row r="201" spans="1:28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0"/>
        <v>0</v>
      </c>
      <c r="G201" s="139">
        <v>0</v>
      </c>
      <c r="H201" s="30">
        <v>0</v>
      </c>
      <c r="I201" s="144">
        <v>0</v>
      </c>
      <c r="J201" s="30">
        <v>0</v>
      </c>
      <c r="K201" s="30">
        <v>0</v>
      </c>
      <c r="L201" s="30">
        <v>0</v>
      </c>
      <c r="M201" s="30">
        <v>0</v>
      </c>
      <c r="N201" s="4"/>
    </row>
    <row r="202" spans="1:28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0"/>
        <v>0</v>
      </c>
      <c r="G202" s="139">
        <v>0</v>
      </c>
      <c r="H202" s="30">
        <v>0</v>
      </c>
      <c r="I202" s="144">
        <v>0</v>
      </c>
      <c r="J202" s="30">
        <v>0</v>
      </c>
      <c r="K202" s="30">
        <v>0</v>
      </c>
      <c r="L202" s="30">
        <v>0</v>
      </c>
      <c r="M202" s="30">
        <v>0</v>
      </c>
      <c r="N202" s="4"/>
    </row>
    <row r="203" spans="1:28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0"/>
        <v>0</v>
      </c>
      <c r="G203" s="139">
        <v>0</v>
      </c>
      <c r="H203" s="30">
        <v>0</v>
      </c>
      <c r="I203" s="144">
        <v>0</v>
      </c>
      <c r="J203" s="30">
        <v>0</v>
      </c>
      <c r="K203" s="30">
        <v>0</v>
      </c>
      <c r="L203" s="30">
        <v>0</v>
      </c>
      <c r="M203" s="30">
        <v>0</v>
      </c>
      <c r="N203" s="4"/>
    </row>
    <row r="204" spans="1:28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0"/>
        <v>0</v>
      </c>
      <c r="G204" s="139">
        <v>0</v>
      </c>
      <c r="H204" s="30">
        <v>0</v>
      </c>
      <c r="I204" s="144">
        <v>0</v>
      </c>
      <c r="J204" s="30">
        <v>0</v>
      </c>
      <c r="K204" s="30">
        <v>0</v>
      </c>
      <c r="L204" s="30">
        <v>0</v>
      </c>
      <c r="M204" s="30">
        <v>0</v>
      </c>
      <c r="N204" s="4"/>
    </row>
    <row r="205" spans="1:28" s="8" customFormat="1" ht="1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6</v>
      </c>
      <c r="I205" s="215" t="s">
        <v>7</v>
      </c>
      <c r="J205" s="202" t="s">
        <v>8</v>
      </c>
      <c r="K205" s="201" t="s">
        <v>9</v>
      </c>
      <c r="L205" s="202" t="s">
        <v>10</v>
      </c>
      <c r="M205" s="203" t="s">
        <v>11</v>
      </c>
      <c r="N205" s="4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 customHeight="1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15"/>
      <c r="J206" s="202"/>
      <c r="K206" s="201"/>
      <c r="L206" s="202"/>
      <c r="M206" s="20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" customHeight="1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1">SUM(B207:E207)</f>
        <v>0</v>
      </c>
      <c r="G207" s="139">
        <v>0</v>
      </c>
      <c r="H207" s="30">
        <v>0</v>
      </c>
      <c r="I207" s="144">
        <v>0</v>
      </c>
      <c r="J207" s="30">
        <v>0</v>
      </c>
      <c r="K207" s="30">
        <v>0</v>
      </c>
      <c r="L207" s="30">
        <v>0</v>
      </c>
      <c r="M207" s="30"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" customHeight="1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1"/>
        <v>0</v>
      </c>
      <c r="G208" s="139">
        <v>0</v>
      </c>
      <c r="H208" s="30">
        <v>0</v>
      </c>
      <c r="I208" s="144">
        <v>0</v>
      </c>
      <c r="J208" s="30">
        <v>0</v>
      </c>
      <c r="K208" s="30">
        <v>0</v>
      </c>
      <c r="L208" s="30">
        <v>0</v>
      </c>
      <c r="M208" s="30">
        <v>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14" ht="15.5" x14ac:dyDescent="0.35">
      <c r="A209" s="205" t="s">
        <v>76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4"/>
    </row>
    <row r="210" spans="1:14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6</v>
      </c>
      <c r="I210" s="215" t="s">
        <v>7</v>
      </c>
      <c r="J210" s="202" t="s">
        <v>8</v>
      </c>
      <c r="K210" s="201" t="s">
        <v>9</v>
      </c>
      <c r="L210" s="202" t="s">
        <v>10</v>
      </c>
      <c r="M210" s="203" t="s">
        <v>11</v>
      </c>
      <c r="N210" s="4"/>
    </row>
    <row r="211" spans="1:14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15"/>
      <c r="J211" s="202"/>
      <c r="K211" s="201"/>
      <c r="L211" s="202"/>
      <c r="M211" s="203"/>
      <c r="N211" s="4"/>
    </row>
    <row r="212" spans="1:14" x14ac:dyDescent="0.35">
      <c r="A212" s="39" t="s">
        <v>77</v>
      </c>
      <c r="B212" s="71">
        <v>39</v>
      </c>
      <c r="C212" s="71">
        <v>2</v>
      </c>
      <c r="D212" s="71">
        <v>0</v>
      </c>
      <c r="E212" s="71">
        <v>15</v>
      </c>
      <c r="F212" s="139">
        <f t="shared" ref="F212:F215" si="42">SUM(B212:E212)</f>
        <v>56</v>
      </c>
      <c r="G212" s="139">
        <v>73</v>
      </c>
      <c r="H212" s="30">
        <v>22</v>
      </c>
      <c r="I212" s="144">
        <v>34</v>
      </c>
      <c r="J212" s="30">
        <v>0</v>
      </c>
      <c r="K212" s="30">
        <v>0</v>
      </c>
      <c r="L212" s="30">
        <v>0</v>
      </c>
      <c r="M212" s="30">
        <v>0</v>
      </c>
      <c r="N212" s="4"/>
    </row>
    <row r="213" spans="1:14" x14ac:dyDescent="0.35">
      <c r="A213" s="39" t="s">
        <v>78</v>
      </c>
      <c r="B213" s="71">
        <v>24</v>
      </c>
      <c r="C213" s="71">
        <v>1</v>
      </c>
      <c r="D213" s="71">
        <v>0</v>
      </c>
      <c r="E213" s="71">
        <v>6</v>
      </c>
      <c r="F213" s="139">
        <f t="shared" si="42"/>
        <v>31</v>
      </c>
      <c r="G213" s="139">
        <v>38</v>
      </c>
      <c r="H213" s="30">
        <v>9</v>
      </c>
      <c r="I213" s="144">
        <v>22</v>
      </c>
      <c r="J213" s="30">
        <v>0</v>
      </c>
      <c r="K213" s="30">
        <v>0</v>
      </c>
      <c r="L213" s="30">
        <v>0</v>
      </c>
      <c r="M213" s="30">
        <v>0</v>
      </c>
      <c r="N213" s="4"/>
    </row>
    <row r="214" spans="1:14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139">
        <f t="shared" si="42"/>
        <v>0</v>
      </c>
      <c r="G214" s="139">
        <v>2</v>
      </c>
      <c r="H214" s="30">
        <v>0</v>
      </c>
      <c r="I214" s="144">
        <v>0</v>
      </c>
      <c r="J214" s="30">
        <v>0</v>
      </c>
      <c r="K214" s="30">
        <v>0</v>
      </c>
      <c r="L214" s="30">
        <v>0</v>
      </c>
      <c r="M214" s="30">
        <v>0</v>
      </c>
      <c r="N214" s="4"/>
    </row>
    <row r="215" spans="1:14" x14ac:dyDescent="0.35">
      <c r="A215" s="39" t="s">
        <v>80</v>
      </c>
      <c r="B215" s="71">
        <v>42</v>
      </c>
      <c r="C215" s="71">
        <v>3</v>
      </c>
      <c r="D215" s="71">
        <v>0</v>
      </c>
      <c r="E215" s="71">
        <v>0</v>
      </c>
      <c r="F215" s="139">
        <f t="shared" si="42"/>
        <v>45</v>
      </c>
      <c r="G215" s="139">
        <v>54</v>
      </c>
      <c r="H215" s="30">
        <v>13</v>
      </c>
      <c r="I215" s="144">
        <v>30</v>
      </c>
      <c r="J215" s="30">
        <v>2</v>
      </c>
      <c r="K215" s="30">
        <v>0</v>
      </c>
      <c r="L215" s="30">
        <v>0</v>
      </c>
      <c r="M215" s="30">
        <v>0</v>
      </c>
      <c r="N215" s="4"/>
    </row>
    <row r="216" spans="1:14" ht="15" thickBot="1" x14ac:dyDescent="0.4">
      <c r="A216" s="157"/>
      <c r="B216" s="158"/>
      <c r="C216" s="158"/>
      <c r="D216" s="158"/>
      <c r="E216" s="159"/>
      <c r="F216" s="160"/>
      <c r="G216" s="160"/>
      <c r="H216" s="160"/>
      <c r="I216" s="161"/>
      <c r="J216" s="160"/>
      <c r="K216" s="182"/>
      <c r="L216" s="160"/>
      <c r="M216" s="162"/>
    </row>
    <row r="217" spans="1:14" ht="18.5" x14ac:dyDescent="0.45">
      <c r="A217" s="208" t="s">
        <v>81</v>
      </c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10"/>
    </row>
    <row r="218" spans="1:14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6</v>
      </c>
      <c r="I218" s="215" t="s">
        <v>7</v>
      </c>
      <c r="J218" s="219" t="s">
        <v>8</v>
      </c>
      <c r="K218" s="201" t="s">
        <v>9</v>
      </c>
      <c r="L218" s="202" t="s">
        <v>10</v>
      </c>
      <c r="M218" s="203" t="s">
        <v>11</v>
      </c>
    </row>
    <row r="219" spans="1:14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15"/>
      <c r="J219" s="219"/>
      <c r="K219" s="201"/>
      <c r="L219" s="202"/>
      <c r="M219" s="203"/>
    </row>
    <row r="220" spans="1:14" x14ac:dyDescent="0.35">
      <c r="A220" s="39" t="s">
        <v>82</v>
      </c>
      <c r="B220" s="1">
        <f>SUM(B5,B36,B65)</f>
        <v>107</v>
      </c>
      <c r="C220" s="1">
        <f>SUM(C5,C36,C65)</f>
        <v>8</v>
      </c>
      <c r="D220" s="1">
        <f>SUM(D5,D36,D65)</f>
        <v>0</v>
      </c>
      <c r="E220" s="1">
        <f>SUM(E5,E36,E65)</f>
        <v>30</v>
      </c>
      <c r="F220" s="139">
        <f t="shared" ref="F220:F221" si="43">SUM(B220:E220)</f>
        <v>145</v>
      </c>
      <c r="G220" s="139">
        <v>180</v>
      </c>
      <c r="H220" s="15">
        <f t="shared" ref="H220:M221" si="44">SUM(H5,H36,H65)</f>
        <v>54</v>
      </c>
      <c r="I220" s="149">
        <f t="shared" si="44"/>
        <v>77</v>
      </c>
      <c r="J220" s="15">
        <f t="shared" si="44"/>
        <v>4</v>
      </c>
      <c r="K220" s="173">
        <f t="shared" si="44"/>
        <v>0</v>
      </c>
      <c r="L220" s="15">
        <f t="shared" si="44"/>
        <v>0</v>
      </c>
      <c r="M220" s="151">
        <f t="shared" si="44"/>
        <v>0</v>
      </c>
    </row>
    <row r="221" spans="1:14" x14ac:dyDescent="0.35">
      <c r="A221" s="39" t="s">
        <v>83</v>
      </c>
      <c r="B221" s="1">
        <f>SUM(B222:B224)</f>
        <v>191</v>
      </c>
      <c r="C221" s="1">
        <f t="shared" ref="C221:D221" si="45">SUM(C222:C224)</f>
        <v>10</v>
      </c>
      <c r="D221" s="1">
        <f t="shared" si="45"/>
        <v>0</v>
      </c>
      <c r="E221" s="1">
        <f>SUM(E222:E224)</f>
        <v>33</v>
      </c>
      <c r="F221" s="139">
        <f t="shared" si="43"/>
        <v>234</v>
      </c>
      <c r="G221" s="139">
        <v>264</v>
      </c>
      <c r="H221" s="15">
        <f t="shared" si="44"/>
        <v>105</v>
      </c>
      <c r="I221" s="149">
        <f t="shared" si="44"/>
        <v>118</v>
      </c>
      <c r="J221" s="15">
        <f t="shared" si="44"/>
        <v>11</v>
      </c>
      <c r="K221" s="173">
        <f t="shared" si="44"/>
        <v>0</v>
      </c>
      <c r="L221" s="15">
        <f t="shared" si="44"/>
        <v>0</v>
      </c>
      <c r="M221" s="151">
        <f t="shared" si="44"/>
        <v>0</v>
      </c>
    </row>
    <row r="222" spans="1:14" x14ac:dyDescent="0.35">
      <c r="A222" s="39" t="s">
        <v>16</v>
      </c>
      <c r="B222" s="1">
        <f>SUM(B7,B66)</f>
        <v>76</v>
      </c>
      <c r="C222" s="1">
        <f>SUM(C7,C66)</f>
        <v>2</v>
      </c>
      <c r="D222" s="1">
        <f>SUM(D7,D66)</f>
        <v>0</v>
      </c>
      <c r="E222" s="1">
        <f>SUM(E7,E66)</f>
        <v>2</v>
      </c>
      <c r="F222" s="139">
        <f t="shared" ref="F222:F224" si="46">SUM(B222:E222)</f>
        <v>80</v>
      </c>
      <c r="G222" s="139">
        <v>73</v>
      </c>
      <c r="H222" s="15">
        <f t="shared" ref="H222:M222" si="47">SUM(H7, H66)</f>
        <v>45</v>
      </c>
      <c r="I222" s="149">
        <f t="shared" si="47"/>
        <v>28</v>
      </c>
      <c r="J222" s="15">
        <f t="shared" si="47"/>
        <v>7</v>
      </c>
      <c r="K222" s="173">
        <f t="shared" si="47"/>
        <v>0</v>
      </c>
      <c r="L222" s="15">
        <f t="shared" si="47"/>
        <v>0</v>
      </c>
      <c r="M222" s="151">
        <f t="shared" si="47"/>
        <v>0</v>
      </c>
    </row>
    <row r="223" spans="1:14" x14ac:dyDescent="0.35">
      <c r="A223" s="39" t="s">
        <v>17</v>
      </c>
      <c r="B223" s="1">
        <f t="shared" ref="B223:E224" si="48">SUM(B8,B38)</f>
        <v>12</v>
      </c>
      <c r="C223" s="1">
        <f t="shared" si="48"/>
        <v>1</v>
      </c>
      <c r="D223" s="1">
        <f t="shared" si="48"/>
        <v>0</v>
      </c>
      <c r="E223" s="1">
        <f t="shared" si="48"/>
        <v>1</v>
      </c>
      <c r="F223" s="139">
        <f t="shared" si="46"/>
        <v>14</v>
      </c>
      <c r="G223" s="139">
        <v>21</v>
      </c>
      <c r="H223" s="15">
        <f t="shared" ref="H223:J224" si="49">SUM(H8+H38)</f>
        <v>8</v>
      </c>
      <c r="I223" s="149">
        <f t="shared" si="49"/>
        <v>5</v>
      </c>
      <c r="J223" s="15">
        <f t="shared" si="49"/>
        <v>1</v>
      </c>
      <c r="K223" s="173">
        <f t="shared" ref="K223:M223" si="50">SUM(K8+K38)</f>
        <v>0</v>
      </c>
      <c r="L223" s="15">
        <f t="shared" si="50"/>
        <v>0</v>
      </c>
      <c r="M223" s="151">
        <f t="shared" si="50"/>
        <v>0</v>
      </c>
    </row>
    <row r="224" spans="1:14" ht="15" thickBot="1" x14ac:dyDescent="0.4">
      <c r="A224" s="47" t="s">
        <v>18</v>
      </c>
      <c r="B224" s="48">
        <f t="shared" si="48"/>
        <v>103</v>
      </c>
      <c r="C224" s="48">
        <f t="shared" si="48"/>
        <v>7</v>
      </c>
      <c r="D224" s="48">
        <f t="shared" si="48"/>
        <v>0</v>
      </c>
      <c r="E224" s="48">
        <f t="shared" si="48"/>
        <v>30</v>
      </c>
      <c r="F224" s="140">
        <f t="shared" si="46"/>
        <v>140</v>
      </c>
      <c r="G224" s="140">
        <v>170</v>
      </c>
      <c r="H224" s="49">
        <f t="shared" si="49"/>
        <v>52</v>
      </c>
      <c r="I224" s="150">
        <f t="shared" si="49"/>
        <v>85</v>
      </c>
      <c r="J224" s="49">
        <f t="shared" si="49"/>
        <v>3</v>
      </c>
      <c r="K224" s="174">
        <f t="shared" ref="K224:M224" si="51">SUM(K9+K39)</f>
        <v>0</v>
      </c>
      <c r="L224" s="49">
        <f t="shared" si="51"/>
        <v>0</v>
      </c>
      <c r="M224" s="152">
        <f t="shared" si="51"/>
        <v>0</v>
      </c>
    </row>
    <row r="225" spans="1:13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57"/>
      <c r="K225" s="57"/>
      <c r="L225" s="57"/>
      <c r="M225" s="13"/>
    </row>
    <row r="226" spans="1:13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57"/>
      <c r="K226" s="57"/>
      <c r="L226" s="57"/>
      <c r="M226" s="13"/>
    </row>
    <row r="227" spans="1:13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57"/>
      <c r="K227" s="57"/>
      <c r="L227" s="57"/>
      <c r="M227" s="13"/>
    </row>
    <row r="228" spans="1:13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57"/>
      <c r="K228" s="57"/>
      <c r="L228" s="57"/>
      <c r="M228" s="13"/>
    </row>
    <row r="229" spans="1:13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57"/>
      <c r="K229" s="57"/>
      <c r="L229" s="57"/>
      <c r="M229" s="13"/>
    </row>
    <row r="230" spans="1:13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57"/>
      <c r="K230" s="57"/>
      <c r="L230" s="57"/>
      <c r="M230" s="13"/>
    </row>
    <row r="231" spans="1:13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57"/>
      <c r="K231" s="57"/>
      <c r="L231" s="57"/>
      <c r="M231" s="13"/>
    </row>
    <row r="232" spans="1:13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57"/>
      <c r="K232" s="57"/>
      <c r="L232" s="57"/>
      <c r="M232" s="13"/>
    </row>
    <row r="233" spans="1:13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57"/>
      <c r="K233" s="57"/>
      <c r="L233" s="57"/>
      <c r="M233" s="13"/>
    </row>
    <row r="234" spans="1:13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57"/>
      <c r="K234" s="57"/>
      <c r="L234" s="57"/>
      <c r="M234" s="13"/>
    </row>
    <row r="235" spans="1:13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57"/>
      <c r="K235" s="57"/>
      <c r="L235" s="57"/>
      <c r="M235" s="13"/>
    </row>
    <row r="236" spans="1:13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57"/>
      <c r="K236" s="57"/>
      <c r="L236" s="57"/>
      <c r="M236" s="13"/>
    </row>
    <row r="237" spans="1:13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57"/>
      <c r="K237" s="57"/>
      <c r="L237" s="57"/>
      <c r="M237" s="13"/>
    </row>
    <row r="238" spans="1:13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57"/>
      <c r="K238" s="57"/>
      <c r="L238" s="57"/>
      <c r="M238" s="13"/>
    </row>
    <row r="239" spans="1:13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57"/>
      <c r="K239" s="57"/>
      <c r="L239" s="57"/>
      <c r="M239" s="13"/>
    </row>
    <row r="240" spans="1:13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57"/>
      <c r="K240" s="57"/>
      <c r="L240" s="57"/>
      <c r="M240" s="13"/>
    </row>
    <row r="241" spans="1:13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57"/>
      <c r="K241" s="57"/>
      <c r="L241" s="57"/>
      <c r="M241" s="13"/>
    </row>
    <row r="242" spans="1:13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57"/>
      <c r="K242" s="57"/>
      <c r="L242" s="57"/>
      <c r="M242" s="13"/>
    </row>
    <row r="243" spans="1:13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57"/>
      <c r="K243" s="57"/>
      <c r="L243" s="57"/>
      <c r="M243" s="13"/>
    </row>
    <row r="244" spans="1:13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57"/>
      <c r="K244" s="57"/>
      <c r="L244" s="57"/>
      <c r="M244" s="13"/>
    </row>
    <row r="245" spans="1:13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57"/>
      <c r="K245" s="57"/>
      <c r="L245" s="57"/>
      <c r="M245" s="13"/>
    </row>
    <row r="246" spans="1:13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57"/>
      <c r="K246" s="57"/>
      <c r="L246" s="57"/>
      <c r="M246" s="13"/>
    </row>
    <row r="247" spans="1:13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57"/>
      <c r="K247" s="57"/>
      <c r="L247" s="57"/>
      <c r="M247" s="13"/>
    </row>
    <row r="248" spans="1:13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57"/>
      <c r="K248" s="57"/>
      <c r="L248" s="57"/>
      <c r="M248" s="13"/>
    </row>
    <row r="249" spans="1:13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57"/>
      <c r="K249" s="57"/>
      <c r="L249" s="57"/>
      <c r="M249" s="13"/>
    </row>
    <row r="250" spans="1:13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57"/>
      <c r="K250" s="57"/>
      <c r="L250" s="57"/>
      <c r="M250" s="13"/>
    </row>
    <row r="251" spans="1:13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57"/>
      <c r="K251" s="57"/>
      <c r="L251" s="57"/>
      <c r="M251" s="13"/>
    </row>
    <row r="252" spans="1:13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57"/>
      <c r="K252" s="57"/>
      <c r="L252" s="57"/>
      <c r="M252" s="13"/>
    </row>
    <row r="253" spans="1:13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57"/>
      <c r="K253" s="57"/>
      <c r="L253" s="57"/>
      <c r="M253" s="13"/>
    </row>
    <row r="254" spans="1:13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57"/>
      <c r="K254" s="57"/>
      <c r="L254" s="57"/>
      <c r="M254" s="13"/>
    </row>
    <row r="255" spans="1:13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57"/>
      <c r="K255" s="57"/>
      <c r="L255" s="57"/>
      <c r="M255" s="13"/>
    </row>
    <row r="256" spans="1:13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57"/>
      <c r="K256" s="57"/>
      <c r="L256" s="57"/>
      <c r="M256" s="13"/>
    </row>
    <row r="257" spans="1:13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57"/>
      <c r="K257" s="57"/>
      <c r="L257" s="57"/>
      <c r="M257" s="13"/>
    </row>
    <row r="258" spans="1:13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57"/>
      <c r="K258" s="57"/>
      <c r="L258" s="57"/>
      <c r="M258" s="13"/>
    </row>
  </sheetData>
  <sheetProtection algorithmName="SHA-512" hashValue="3ywe22sad4/4wO/k7FENq96Gv1EXPtD9LosyxQYvRnU3LZe3UmqUecmGxbHTr8CqQQ5l+TEzZPOKoeadjLwMng==" saltValue="zcqfTxs0n/SoIAcxLAQAOg==" spinCount="100000" sheet="1" objects="1" scenarios="1"/>
  <mergeCells count="388">
    <mergeCell ref="G218:G219"/>
    <mergeCell ref="A218:A219"/>
    <mergeCell ref="B218:D218"/>
    <mergeCell ref="E218:E219"/>
    <mergeCell ref="F218:F219"/>
    <mergeCell ref="H218:H219"/>
    <mergeCell ref="I218:I219"/>
    <mergeCell ref="J218:J219"/>
    <mergeCell ref="B210:D210"/>
    <mergeCell ref="E210:E211"/>
    <mergeCell ref="F210:F211"/>
    <mergeCell ref="H210:H211"/>
    <mergeCell ref="I210:I211"/>
    <mergeCell ref="J210:J211"/>
    <mergeCell ref="G210:G211"/>
    <mergeCell ref="J197:J198"/>
    <mergeCell ref="B205:D205"/>
    <mergeCell ref="E205:E206"/>
    <mergeCell ref="F205:F206"/>
    <mergeCell ref="H205:H206"/>
    <mergeCell ref="I205:I206"/>
    <mergeCell ref="J205:J206"/>
    <mergeCell ref="B197:D197"/>
    <mergeCell ref="E197:E198"/>
    <mergeCell ref="F197:F198"/>
    <mergeCell ref="H197:H198"/>
    <mergeCell ref="I197:I198"/>
    <mergeCell ref="G197:G198"/>
    <mergeCell ref="G205:G206"/>
    <mergeCell ref="B193:D193"/>
    <mergeCell ref="E193:E194"/>
    <mergeCell ref="F193:F194"/>
    <mergeCell ref="H193:H194"/>
    <mergeCell ref="I193:I194"/>
    <mergeCell ref="J193:J194"/>
    <mergeCell ref="B186:D186"/>
    <mergeCell ref="E186:E187"/>
    <mergeCell ref="F186:F187"/>
    <mergeCell ref="H186:H187"/>
    <mergeCell ref="I186:I187"/>
    <mergeCell ref="G186:G187"/>
    <mergeCell ref="G193:G194"/>
    <mergeCell ref="A176:A177"/>
    <mergeCell ref="B176:D176"/>
    <mergeCell ref="E176:E177"/>
    <mergeCell ref="F176:F177"/>
    <mergeCell ref="H176:H177"/>
    <mergeCell ref="I176:I177"/>
    <mergeCell ref="J176:J177"/>
    <mergeCell ref="G176:G177"/>
    <mergeCell ref="J186:J187"/>
    <mergeCell ref="J164:J165"/>
    <mergeCell ref="B172:D172"/>
    <mergeCell ref="E172:E173"/>
    <mergeCell ref="F172:F173"/>
    <mergeCell ref="H172:H173"/>
    <mergeCell ref="I172:I173"/>
    <mergeCell ref="J172:J173"/>
    <mergeCell ref="B164:D164"/>
    <mergeCell ref="E164:E165"/>
    <mergeCell ref="F164:F165"/>
    <mergeCell ref="H164:H165"/>
    <mergeCell ref="I164:I165"/>
    <mergeCell ref="G164:G165"/>
    <mergeCell ref="G172:G173"/>
    <mergeCell ref="B160:D160"/>
    <mergeCell ref="E160:E161"/>
    <mergeCell ref="F160:F161"/>
    <mergeCell ref="H160:H161"/>
    <mergeCell ref="I160:I161"/>
    <mergeCell ref="J160:J161"/>
    <mergeCell ref="B153:D153"/>
    <mergeCell ref="E153:E154"/>
    <mergeCell ref="F153:F154"/>
    <mergeCell ref="H153:H154"/>
    <mergeCell ref="I153:I154"/>
    <mergeCell ref="G153:G154"/>
    <mergeCell ref="G160:G161"/>
    <mergeCell ref="A147:A148"/>
    <mergeCell ref="B147:D147"/>
    <mergeCell ref="E147:E148"/>
    <mergeCell ref="F147:F148"/>
    <mergeCell ref="H147:H148"/>
    <mergeCell ref="I147:I148"/>
    <mergeCell ref="J147:J148"/>
    <mergeCell ref="G147:G148"/>
    <mergeCell ref="J153:J154"/>
    <mergeCell ref="J135:J136"/>
    <mergeCell ref="B143:D143"/>
    <mergeCell ref="E143:E144"/>
    <mergeCell ref="F143:F144"/>
    <mergeCell ref="H143:H144"/>
    <mergeCell ref="I143:I144"/>
    <mergeCell ref="J143:J144"/>
    <mergeCell ref="B135:D135"/>
    <mergeCell ref="E135:E136"/>
    <mergeCell ref="F135:F136"/>
    <mergeCell ref="H135:H136"/>
    <mergeCell ref="I135:I136"/>
    <mergeCell ref="G135:G136"/>
    <mergeCell ref="G143:G144"/>
    <mergeCell ref="B131:D131"/>
    <mergeCell ref="E131:E132"/>
    <mergeCell ref="F131:F132"/>
    <mergeCell ref="H131:H132"/>
    <mergeCell ref="I131:I132"/>
    <mergeCell ref="J131:J132"/>
    <mergeCell ref="B124:D124"/>
    <mergeCell ref="E124:E125"/>
    <mergeCell ref="F124:F125"/>
    <mergeCell ref="H124:H125"/>
    <mergeCell ref="I124:I125"/>
    <mergeCell ref="G124:G125"/>
    <mergeCell ref="G131:G132"/>
    <mergeCell ref="A119:A120"/>
    <mergeCell ref="B119:D119"/>
    <mergeCell ref="E119:E120"/>
    <mergeCell ref="F119:F120"/>
    <mergeCell ref="H119:H120"/>
    <mergeCell ref="I119:I120"/>
    <mergeCell ref="J119:J120"/>
    <mergeCell ref="G119:G120"/>
    <mergeCell ref="J124:J125"/>
    <mergeCell ref="J106:J107"/>
    <mergeCell ref="B114:D114"/>
    <mergeCell ref="E114:E115"/>
    <mergeCell ref="F114:F115"/>
    <mergeCell ref="H114:H115"/>
    <mergeCell ref="I114:I115"/>
    <mergeCell ref="J114:J115"/>
    <mergeCell ref="B106:D106"/>
    <mergeCell ref="E106:E107"/>
    <mergeCell ref="F106:F107"/>
    <mergeCell ref="H106:H107"/>
    <mergeCell ref="I106:I107"/>
    <mergeCell ref="G106:G107"/>
    <mergeCell ref="G114:G115"/>
    <mergeCell ref="B102:D102"/>
    <mergeCell ref="E102:E103"/>
    <mergeCell ref="F102:F103"/>
    <mergeCell ref="H102:H103"/>
    <mergeCell ref="I102:I103"/>
    <mergeCell ref="J102:J103"/>
    <mergeCell ref="B95:D95"/>
    <mergeCell ref="E95:E96"/>
    <mergeCell ref="F95:F96"/>
    <mergeCell ref="H95:H96"/>
    <mergeCell ref="I95:I96"/>
    <mergeCell ref="G95:G96"/>
    <mergeCell ref="G102:G103"/>
    <mergeCell ref="A90:A91"/>
    <mergeCell ref="B90:D90"/>
    <mergeCell ref="E90:E91"/>
    <mergeCell ref="F90:F91"/>
    <mergeCell ref="H90:H91"/>
    <mergeCell ref="I90:I91"/>
    <mergeCell ref="J90:J91"/>
    <mergeCell ref="G90:G91"/>
    <mergeCell ref="J95:J96"/>
    <mergeCell ref="J78:J79"/>
    <mergeCell ref="B86:D86"/>
    <mergeCell ref="E86:E87"/>
    <mergeCell ref="F86:F87"/>
    <mergeCell ref="H86:H87"/>
    <mergeCell ref="I86:I87"/>
    <mergeCell ref="J86:J87"/>
    <mergeCell ref="B78:D78"/>
    <mergeCell ref="E78:E79"/>
    <mergeCell ref="F78:F79"/>
    <mergeCell ref="H78:H79"/>
    <mergeCell ref="I78:I79"/>
    <mergeCell ref="G78:G79"/>
    <mergeCell ref="G86:G87"/>
    <mergeCell ref="B74:D74"/>
    <mergeCell ref="E74:E75"/>
    <mergeCell ref="F74:F75"/>
    <mergeCell ref="H74:H75"/>
    <mergeCell ref="I74:I75"/>
    <mergeCell ref="J74:J75"/>
    <mergeCell ref="B67:D67"/>
    <mergeCell ref="E67:E68"/>
    <mergeCell ref="F67:F68"/>
    <mergeCell ref="H67:H68"/>
    <mergeCell ref="I67:I68"/>
    <mergeCell ref="G67:G68"/>
    <mergeCell ref="G74:G75"/>
    <mergeCell ref="A63:A64"/>
    <mergeCell ref="B63:D63"/>
    <mergeCell ref="E63:E64"/>
    <mergeCell ref="F63:F64"/>
    <mergeCell ref="H63:H64"/>
    <mergeCell ref="I63:I64"/>
    <mergeCell ref="J63:J64"/>
    <mergeCell ref="G63:G64"/>
    <mergeCell ref="J67:J68"/>
    <mergeCell ref="J51:J52"/>
    <mergeCell ref="B59:D59"/>
    <mergeCell ref="E59:E60"/>
    <mergeCell ref="F59:F60"/>
    <mergeCell ref="H59:H60"/>
    <mergeCell ref="I59:I60"/>
    <mergeCell ref="J59:J60"/>
    <mergeCell ref="B51:D51"/>
    <mergeCell ref="E51:E52"/>
    <mergeCell ref="F51:F52"/>
    <mergeCell ref="H51:H52"/>
    <mergeCell ref="I51:I52"/>
    <mergeCell ref="G51:G52"/>
    <mergeCell ref="G59:G60"/>
    <mergeCell ref="B47:D47"/>
    <mergeCell ref="E47:E48"/>
    <mergeCell ref="F47:F48"/>
    <mergeCell ref="H47:H48"/>
    <mergeCell ref="I47:I48"/>
    <mergeCell ref="J47:J48"/>
    <mergeCell ref="B40:D40"/>
    <mergeCell ref="E40:E41"/>
    <mergeCell ref="F40:F41"/>
    <mergeCell ref="H40:H41"/>
    <mergeCell ref="I40:I41"/>
    <mergeCell ref="G40:G41"/>
    <mergeCell ref="G47:G48"/>
    <mergeCell ref="A34:A35"/>
    <mergeCell ref="B34:D34"/>
    <mergeCell ref="E34:E35"/>
    <mergeCell ref="F34:F35"/>
    <mergeCell ref="H34:H35"/>
    <mergeCell ref="I34:I35"/>
    <mergeCell ref="J34:J35"/>
    <mergeCell ref="G34:G35"/>
    <mergeCell ref="J40:J41"/>
    <mergeCell ref="J21:J22"/>
    <mergeCell ref="B29:D29"/>
    <mergeCell ref="E29:E30"/>
    <mergeCell ref="F29:F30"/>
    <mergeCell ref="H29:H30"/>
    <mergeCell ref="I29:I30"/>
    <mergeCell ref="J29:J30"/>
    <mergeCell ref="B21:D21"/>
    <mergeCell ref="E21:E22"/>
    <mergeCell ref="F21:F22"/>
    <mergeCell ref="H21:H22"/>
    <mergeCell ref="I21:I22"/>
    <mergeCell ref="G21:G22"/>
    <mergeCell ref="G29:G30"/>
    <mergeCell ref="B17:D17"/>
    <mergeCell ref="E17:E18"/>
    <mergeCell ref="F17:F18"/>
    <mergeCell ref="H17:H18"/>
    <mergeCell ref="I17:I18"/>
    <mergeCell ref="J17:J18"/>
    <mergeCell ref="B10:D10"/>
    <mergeCell ref="E10:E11"/>
    <mergeCell ref="F10:F11"/>
    <mergeCell ref="H10:H11"/>
    <mergeCell ref="I10:I11"/>
    <mergeCell ref="G10:G11"/>
    <mergeCell ref="G17:G18"/>
    <mergeCell ref="A3:A4"/>
    <mergeCell ref="B3:D3"/>
    <mergeCell ref="E3:E4"/>
    <mergeCell ref="F3:F4"/>
    <mergeCell ref="H3:H4"/>
    <mergeCell ref="I3:I4"/>
    <mergeCell ref="J3:J4"/>
    <mergeCell ref="G3:G4"/>
    <mergeCell ref="J10:J11"/>
    <mergeCell ref="K3:K4"/>
    <mergeCell ref="L3:L4"/>
    <mergeCell ref="M3:M4"/>
    <mergeCell ref="K10:K11"/>
    <mergeCell ref="L10:L11"/>
    <mergeCell ref="M10:M11"/>
    <mergeCell ref="K17:K18"/>
    <mergeCell ref="L17:L18"/>
    <mergeCell ref="M17:M18"/>
    <mergeCell ref="K21:K22"/>
    <mergeCell ref="L21:L22"/>
    <mergeCell ref="M21:M22"/>
    <mergeCell ref="K29:K30"/>
    <mergeCell ref="L29:L30"/>
    <mergeCell ref="M29:M30"/>
    <mergeCell ref="K34:K35"/>
    <mergeCell ref="L34:L35"/>
    <mergeCell ref="M34:M35"/>
    <mergeCell ref="K40:K41"/>
    <mergeCell ref="L40:L41"/>
    <mergeCell ref="M40:M41"/>
    <mergeCell ref="K47:K48"/>
    <mergeCell ref="L47:L48"/>
    <mergeCell ref="M47:M48"/>
    <mergeCell ref="K51:K52"/>
    <mergeCell ref="L51:L52"/>
    <mergeCell ref="M51:M52"/>
    <mergeCell ref="K59:K60"/>
    <mergeCell ref="L59:L60"/>
    <mergeCell ref="M59:M60"/>
    <mergeCell ref="K63:K64"/>
    <mergeCell ref="L63:L64"/>
    <mergeCell ref="M63:M64"/>
    <mergeCell ref="K67:K68"/>
    <mergeCell ref="L67:L68"/>
    <mergeCell ref="M67:M68"/>
    <mergeCell ref="K74:K75"/>
    <mergeCell ref="L74:L75"/>
    <mergeCell ref="M74:M75"/>
    <mergeCell ref="K78:K79"/>
    <mergeCell ref="L78:L79"/>
    <mergeCell ref="M78:M79"/>
    <mergeCell ref="K86:K87"/>
    <mergeCell ref="L86:L87"/>
    <mergeCell ref="M86:M87"/>
    <mergeCell ref="K90:K91"/>
    <mergeCell ref="L90:L91"/>
    <mergeCell ref="M90:M91"/>
    <mergeCell ref="K95:K96"/>
    <mergeCell ref="L95:L96"/>
    <mergeCell ref="M95:M96"/>
    <mergeCell ref="K102:K103"/>
    <mergeCell ref="L102:L103"/>
    <mergeCell ref="M102:M103"/>
    <mergeCell ref="K106:K107"/>
    <mergeCell ref="L106:L107"/>
    <mergeCell ref="M106:M107"/>
    <mergeCell ref="K114:K115"/>
    <mergeCell ref="L114:L115"/>
    <mergeCell ref="M114:M115"/>
    <mergeCell ref="K119:K120"/>
    <mergeCell ref="L119:L120"/>
    <mergeCell ref="M119:M120"/>
    <mergeCell ref="K124:K125"/>
    <mergeCell ref="L124:L125"/>
    <mergeCell ref="M124:M125"/>
    <mergeCell ref="K131:K132"/>
    <mergeCell ref="L131:L132"/>
    <mergeCell ref="M131:M132"/>
    <mergeCell ref="K135:K136"/>
    <mergeCell ref="L135:L136"/>
    <mergeCell ref="M135:M136"/>
    <mergeCell ref="K143:K144"/>
    <mergeCell ref="L143:L144"/>
    <mergeCell ref="M143:M144"/>
    <mergeCell ref="K147:K148"/>
    <mergeCell ref="L147:L148"/>
    <mergeCell ref="M147:M148"/>
    <mergeCell ref="K153:K154"/>
    <mergeCell ref="L153:L154"/>
    <mergeCell ref="M153:M154"/>
    <mergeCell ref="M176:M177"/>
    <mergeCell ref="K186:K187"/>
    <mergeCell ref="L186:L187"/>
    <mergeCell ref="M186:M187"/>
    <mergeCell ref="K193:K194"/>
    <mergeCell ref="L193:L194"/>
    <mergeCell ref="M193:M194"/>
    <mergeCell ref="K160:K161"/>
    <mergeCell ref="L160:L161"/>
    <mergeCell ref="M160:M161"/>
    <mergeCell ref="K164:K165"/>
    <mergeCell ref="L164:L165"/>
    <mergeCell ref="M164:M165"/>
    <mergeCell ref="K172:K173"/>
    <mergeCell ref="L172:L173"/>
    <mergeCell ref="M172:M173"/>
    <mergeCell ref="K218:K219"/>
    <mergeCell ref="L218:L219"/>
    <mergeCell ref="M218:M219"/>
    <mergeCell ref="A1:M1"/>
    <mergeCell ref="A2:M2"/>
    <mergeCell ref="A33:M33"/>
    <mergeCell ref="A62:M62"/>
    <mergeCell ref="A89:M89"/>
    <mergeCell ref="A118:M118"/>
    <mergeCell ref="A146:M146"/>
    <mergeCell ref="A175:M175"/>
    <mergeCell ref="A209:M209"/>
    <mergeCell ref="A217:M217"/>
    <mergeCell ref="K197:K198"/>
    <mergeCell ref="L197:L198"/>
    <mergeCell ref="M197:M198"/>
    <mergeCell ref="K205:K206"/>
    <mergeCell ref="L205:L206"/>
    <mergeCell ref="M205:M206"/>
    <mergeCell ref="K210:K211"/>
    <mergeCell ref="L210:L211"/>
    <mergeCell ref="M210:M211"/>
    <mergeCell ref="K176:K177"/>
    <mergeCell ref="L176:L177"/>
  </mergeCells>
  <pageMargins left="0.4" right="0.4" top="0.6" bottom="0.6" header="0.4" footer="0.4"/>
  <pageSetup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9" man="1"/>
    <brk id="61" max="9" man="1"/>
    <brk id="88" max="9" man="1"/>
    <brk id="117" max="9" man="1"/>
    <brk id="145" max="9" man="1"/>
    <brk id="174" max="9" man="1"/>
    <brk id="20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D258"/>
  <sheetViews>
    <sheetView topLeftCell="A210" zoomScaleNormal="100" workbookViewId="0">
      <selection activeCell="N11" sqref="N11"/>
    </sheetView>
  </sheetViews>
  <sheetFormatPr defaultRowHeight="14.5" x14ac:dyDescent="0.35"/>
  <cols>
    <col min="1" max="1" width="42.1796875" style="5" bestFit="1" customWidth="1"/>
    <col min="2" max="2" width="5.453125" style="14" customWidth="1"/>
    <col min="3" max="3" width="5.81640625" style="14" customWidth="1"/>
    <col min="4" max="4" width="5.26953125" style="14" customWidth="1"/>
    <col min="5" max="5" width="12.7265625" style="14" customWidth="1"/>
    <col min="6" max="7" width="11.81640625" style="11" customWidth="1"/>
    <col min="8" max="8" width="9.453125" style="11" customWidth="1"/>
    <col min="9" max="9" width="9.7265625" style="11" customWidth="1"/>
    <col min="10" max="10" width="9.81640625" style="11" customWidth="1"/>
    <col min="11" max="11" width="9.1796875" style="11" customWidth="1"/>
    <col min="12" max="12" width="6.7265625" style="11" customWidth="1"/>
    <col min="13" max="30" width="9.1796875" style="5" customWidth="1"/>
    <col min="31" max="251" width="8.81640625" style="5"/>
    <col min="252" max="252" width="45.81640625" style="5" customWidth="1"/>
    <col min="253" max="253" width="10.7265625" style="5" bestFit="1" customWidth="1"/>
    <col min="254" max="254" width="11.54296875" style="5" bestFit="1" customWidth="1"/>
    <col min="255" max="255" width="12.26953125" style="5" bestFit="1" customWidth="1"/>
    <col min="256" max="259" width="9.81640625" style="5" bestFit="1" customWidth="1"/>
    <col min="260" max="260" width="9" style="5" customWidth="1"/>
    <col min="261" max="507" width="8.81640625" style="5"/>
    <col min="508" max="508" width="45.81640625" style="5" customWidth="1"/>
    <col min="509" max="509" width="10.7265625" style="5" bestFit="1" customWidth="1"/>
    <col min="510" max="510" width="11.54296875" style="5" bestFit="1" customWidth="1"/>
    <col min="511" max="511" width="12.26953125" style="5" bestFit="1" customWidth="1"/>
    <col min="512" max="515" width="9.81640625" style="5" bestFit="1" customWidth="1"/>
    <col min="516" max="516" width="9" style="5" customWidth="1"/>
    <col min="517" max="763" width="8.81640625" style="5"/>
    <col min="764" max="764" width="45.81640625" style="5" customWidth="1"/>
    <col min="765" max="765" width="10.7265625" style="5" bestFit="1" customWidth="1"/>
    <col min="766" max="766" width="11.54296875" style="5" bestFit="1" customWidth="1"/>
    <col min="767" max="767" width="12.26953125" style="5" bestFit="1" customWidth="1"/>
    <col min="768" max="771" width="9.81640625" style="5" bestFit="1" customWidth="1"/>
    <col min="772" max="772" width="9" style="5" customWidth="1"/>
    <col min="773" max="1019" width="8.81640625" style="5"/>
    <col min="1020" max="1020" width="45.81640625" style="5" customWidth="1"/>
    <col min="1021" max="1021" width="10.7265625" style="5" bestFit="1" customWidth="1"/>
    <col min="1022" max="1022" width="11.54296875" style="5" bestFit="1" customWidth="1"/>
    <col min="1023" max="1023" width="12.26953125" style="5" bestFit="1" customWidth="1"/>
    <col min="1024" max="1027" width="9.81640625" style="5" bestFit="1" customWidth="1"/>
    <col min="1028" max="1028" width="9" style="5" customWidth="1"/>
    <col min="1029" max="1275" width="8.81640625" style="5"/>
    <col min="1276" max="1276" width="45.81640625" style="5" customWidth="1"/>
    <col min="1277" max="1277" width="10.7265625" style="5" bestFit="1" customWidth="1"/>
    <col min="1278" max="1278" width="11.54296875" style="5" bestFit="1" customWidth="1"/>
    <col min="1279" max="1279" width="12.26953125" style="5" bestFit="1" customWidth="1"/>
    <col min="1280" max="1283" width="9.81640625" style="5" bestFit="1" customWidth="1"/>
    <col min="1284" max="1284" width="9" style="5" customWidth="1"/>
    <col min="1285" max="1531" width="8.81640625" style="5"/>
    <col min="1532" max="1532" width="45.81640625" style="5" customWidth="1"/>
    <col min="1533" max="1533" width="10.7265625" style="5" bestFit="1" customWidth="1"/>
    <col min="1534" max="1534" width="11.54296875" style="5" bestFit="1" customWidth="1"/>
    <col min="1535" max="1535" width="12.26953125" style="5" bestFit="1" customWidth="1"/>
    <col min="1536" max="1539" width="9.81640625" style="5" bestFit="1" customWidth="1"/>
    <col min="1540" max="1540" width="9" style="5" customWidth="1"/>
    <col min="1541" max="1787" width="8.81640625" style="5"/>
    <col min="1788" max="1788" width="45.81640625" style="5" customWidth="1"/>
    <col min="1789" max="1789" width="10.7265625" style="5" bestFit="1" customWidth="1"/>
    <col min="1790" max="1790" width="11.54296875" style="5" bestFit="1" customWidth="1"/>
    <col min="1791" max="1791" width="12.26953125" style="5" bestFit="1" customWidth="1"/>
    <col min="1792" max="1795" width="9.81640625" style="5" bestFit="1" customWidth="1"/>
    <col min="1796" max="1796" width="9" style="5" customWidth="1"/>
    <col min="1797" max="2043" width="8.81640625" style="5"/>
    <col min="2044" max="2044" width="45.81640625" style="5" customWidth="1"/>
    <col min="2045" max="2045" width="10.7265625" style="5" bestFit="1" customWidth="1"/>
    <col min="2046" max="2046" width="11.54296875" style="5" bestFit="1" customWidth="1"/>
    <col min="2047" max="2047" width="12.26953125" style="5" bestFit="1" customWidth="1"/>
    <col min="2048" max="2051" width="9.81640625" style="5" bestFit="1" customWidth="1"/>
    <col min="2052" max="2052" width="9" style="5" customWidth="1"/>
    <col min="2053" max="2299" width="8.81640625" style="5"/>
    <col min="2300" max="2300" width="45.81640625" style="5" customWidth="1"/>
    <col min="2301" max="2301" width="10.7265625" style="5" bestFit="1" customWidth="1"/>
    <col min="2302" max="2302" width="11.54296875" style="5" bestFit="1" customWidth="1"/>
    <col min="2303" max="2303" width="12.26953125" style="5" bestFit="1" customWidth="1"/>
    <col min="2304" max="2307" width="9.81640625" style="5" bestFit="1" customWidth="1"/>
    <col min="2308" max="2308" width="9" style="5" customWidth="1"/>
    <col min="2309" max="2555" width="8.81640625" style="5"/>
    <col min="2556" max="2556" width="45.81640625" style="5" customWidth="1"/>
    <col min="2557" max="2557" width="10.7265625" style="5" bestFit="1" customWidth="1"/>
    <col min="2558" max="2558" width="11.54296875" style="5" bestFit="1" customWidth="1"/>
    <col min="2559" max="2559" width="12.26953125" style="5" bestFit="1" customWidth="1"/>
    <col min="2560" max="2563" width="9.81640625" style="5" bestFit="1" customWidth="1"/>
    <col min="2564" max="2564" width="9" style="5" customWidth="1"/>
    <col min="2565" max="2811" width="8.81640625" style="5"/>
    <col min="2812" max="2812" width="45.81640625" style="5" customWidth="1"/>
    <col min="2813" max="2813" width="10.7265625" style="5" bestFit="1" customWidth="1"/>
    <col min="2814" max="2814" width="11.54296875" style="5" bestFit="1" customWidth="1"/>
    <col min="2815" max="2815" width="12.26953125" style="5" bestFit="1" customWidth="1"/>
    <col min="2816" max="2819" width="9.81640625" style="5" bestFit="1" customWidth="1"/>
    <col min="2820" max="2820" width="9" style="5" customWidth="1"/>
    <col min="2821" max="3067" width="8.81640625" style="5"/>
    <col min="3068" max="3068" width="45.81640625" style="5" customWidth="1"/>
    <col min="3069" max="3069" width="10.7265625" style="5" bestFit="1" customWidth="1"/>
    <col min="3070" max="3070" width="11.54296875" style="5" bestFit="1" customWidth="1"/>
    <col min="3071" max="3071" width="12.26953125" style="5" bestFit="1" customWidth="1"/>
    <col min="3072" max="3075" width="9.81640625" style="5" bestFit="1" customWidth="1"/>
    <col min="3076" max="3076" width="9" style="5" customWidth="1"/>
    <col min="3077" max="3323" width="8.81640625" style="5"/>
    <col min="3324" max="3324" width="45.81640625" style="5" customWidth="1"/>
    <col min="3325" max="3325" width="10.7265625" style="5" bestFit="1" customWidth="1"/>
    <col min="3326" max="3326" width="11.54296875" style="5" bestFit="1" customWidth="1"/>
    <col min="3327" max="3327" width="12.26953125" style="5" bestFit="1" customWidth="1"/>
    <col min="3328" max="3331" width="9.81640625" style="5" bestFit="1" customWidth="1"/>
    <col min="3332" max="3332" width="9" style="5" customWidth="1"/>
    <col min="3333" max="3579" width="8.81640625" style="5"/>
    <col min="3580" max="3580" width="45.81640625" style="5" customWidth="1"/>
    <col min="3581" max="3581" width="10.7265625" style="5" bestFit="1" customWidth="1"/>
    <col min="3582" max="3582" width="11.54296875" style="5" bestFit="1" customWidth="1"/>
    <col min="3583" max="3583" width="12.26953125" style="5" bestFit="1" customWidth="1"/>
    <col min="3584" max="3587" width="9.81640625" style="5" bestFit="1" customWidth="1"/>
    <col min="3588" max="3588" width="9" style="5" customWidth="1"/>
    <col min="3589" max="3835" width="8.81640625" style="5"/>
    <col min="3836" max="3836" width="45.81640625" style="5" customWidth="1"/>
    <col min="3837" max="3837" width="10.7265625" style="5" bestFit="1" customWidth="1"/>
    <col min="3838" max="3838" width="11.54296875" style="5" bestFit="1" customWidth="1"/>
    <col min="3839" max="3839" width="12.26953125" style="5" bestFit="1" customWidth="1"/>
    <col min="3840" max="3843" width="9.81640625" style="5" bestFit="1" customWidth="1"/>
    <col min="3844" max="3844" width="9" style="5" customWidth="1"/>
    <col min="3845" max="4091" width="8.81640625" style="5"/>
    <col min="4092" max="4092" width="45.81640625" style="5" customWidth="1"/>
    <col min="4093" max="4093" width="10.7265625" style="5" bestFit="1" customWidth="1"/>
    <col min="4094" max="4094" width="11.54296875" style="5" bestFit="1" customWidth="1"/>
    <col min="4095" max="4095" width="12.26953125" style="5" bestFit="1" customWidth="1"/>
    <col min="4096" max="4099" width="9.81640625" style="5" bestFit="1" customWidth="1"/>
    <col min="4100" max="4100" width="9" style="5" customWidth="1"/>
    <col min="4101" max="4347" width="8.81640625" style="5"/>
    <col min="4348" max="4348" width="45.81640625" style="5" customWidth="1"/>
    <col min="4349" max="4349" width="10.7265625" style="5" bestFit="1" customWidth="1"/>
    <col min="4350" max="4350" width="11.54296875" style="5" bestFit="1" customWidth="1"/>
    <col min="4351" max="4351" width="12.26953125" style="5" bestFit="1" customWidth="1"/>
    <col min="4352" max="4355" width="9.81640625" style="5" bestFit="1" customWidth="1"/>
    <col min="4356" max="4356" width="9" style="5" customWidth="1"/>
    <col min="4357" max="4603" width="8.81640625" style="5"/>
    <col min="4604" max="4604" width="45.81640625" style="5" customWidth="1"/>
    <col min="4605" max="4605" width="10.7265625" style="5" bestFit="1" customWidth="1"/>
    <col min="4606" max="4606" width="11.54296875" style="5" bestFit="1" customWidth="1"/>
    <col min="4607" max="4607" width="12.26953125" style="5" bestFit="1" customWidth="1"/>
    <col min="4608" max="4611" width="9.81640625" style="5" bestFit="1" customWidth="1"/>
    <col min="4612" max="4612" width="9" style="5" customWidth="1"/>
    <col min="4613" max="4859" width="8.81640625" style="5"/>
    <col min="4860" max="4860" width="45.81640625" style="5" customWidth="1"/>
    <col min="4861" max="4861" width="10.7265625" style="5" bestFit="1" customWidth="1"/>
    <col min="4862" max="4862" width="11.54296875" style="5" bestFit="1" customWidth="1"/>
    <col min="4863" max="4863" width="12.26953125" style="5" bestFit="1" customWidth="1"/>
    <col min="4864" max="4867" width="9.81640625" style="5" bestFit="1" customWidth="1"/>
    <col min="4868" max="4868" width="9" style="5" customWidth="1"/>
    <col min="4869" max="5115" width="8.81640625" style="5"/>
    <col min="5116" max="5116" width="45.81640625" style="5" customWidth="1"/>
    <col min="5117" max="5117" width="10.7265625" style="5" bestFit="1" customWidth="1"/>
    <col min="5118" max="5118" width="11.54296875" style="5" bestFit="1" customWidth="1"/>
    <col min="5119" max="5119" width="12.26953125" style="5" bestFit="1" customWidth="1"/>
    <col min="5120" max="5123" width="9.81640625" style="5" bestFit="1" customWidth="1"/>
    <col min="5124" max="5124" width="9" style="5" customWidth="1"/>
    <col min="5125" max="5371" width="8.81640625" style="5"/>
    <col min="5372" max="5372" width="45.81640625" style="5" customWidth="1"/>
    <col min="5373" max="5373" width="10.7265625" style="5" bestFit="1" customWidth="1"/>
    <col min="5374" max="5374" width="11.54296875" style="5" bestFit="1" customWidth="1"/>
    <col min="5375" max="5375" width="12.26953125" style="5" bestFit="1" customWidth="1"/>
    <col min="5376" max="5379" width="9.81640625" style="5" bestFit="1" customWidth="1"/>
    <col min="5380" max="5380" width="9" style="5" customWidth="1"/>
    <col min="5381" max="5627" width="8.81640625" style="5"/>
    <col min="5628" max="5628" width="45.81640625" style="5" customWidth="1"/>
    <col min="5629" max="5629" width="10.7265625" style="5" bestFit="1" customWidth="1"/>
    <col min="5630" max="5630" width="11.54296875" style="5" bestFit="1" customWidth="1"/>
    <col min="5631" max="5631" width="12.26953125" style="5" bestFit="1" customWidth="1"/>
    <col min="5632" max="5635" width="9.81640625" style="5" bestFit="1" customWidth="1"/>
    <col min="5636" max="5636" width="9" style="5" customWidth="1"/>
    <col min="5637" max="5883" width="8.81640625" style="5"/>
    <col min="5884" max="5884" width="45.81640625" style="5" customWidth="1"/>
    <col min="5885" max="5885" width="10.7265625" style="5" bestFit="1" customWidth="1"/>
    <col min="5886" max="5886" width="11.54296875" style="5" bestFit="1" customWidth="1"/>
    <col min="5887" max="5887" width="12.26953125" style="5" bestFit="1" customWidth="1"/>
    <col min="5888" max="5891" width="9.81640625" style="5" bestFit="1" customWidth="1"/>
    <col min="5892" max="5892" width="9" style="5" customWidth="1"/>
    <col min="5893" max="6139" width="8.81640625" style="5"/>
    <col min="6140" max="6140" width="45.81640625" style="5" customWidth="1"/>
    <col min="6141" max="6141" width="10.7265625" style="5" bestFit="1" customWidth="1"/>
    <col min="6142" max="6142" width="11.54296875" style="5" bestFit="1" customWidth="1"/>
    <col min="6143" max="6143" width="12.26953125" style="5" bestFit="1" customWidth="1"/>
    <col min="6144" max="6147" width="9.81640625" style="5" bestFit="1" customWidth="1"/>
    <col min="6148" max="6148" width="9" style="5" customWidth="1"/>
    <col min="6149" max="6395" width="8.81640625" style="5"/>
    <col min="6396" max="6396" width="45.81640625" style="5" customWidth="1"/>
    <col min="6397" max="6397" width="10.7265625" style="5" bestFit="1" customWidth="1"/>
    <col min="6398" max="6398" width="11.54296875" style="5" bestFit="1" customWidth="1"/>
    <col min="6399" max="6399" width="12.26953125" style="5" bestFit="1" customWidth="1"/>
    <col min="6400" max="6403" width="9.81640625" style="5" bestFit="1" customWidth="1"/>
    <col min="6404" max="6404" width="9" style="5" customWidth="1"/>
    <col min="6405" max="6651" width="8.81640625" style="5"/>
    <col min="6652" max="6652" width="45.81640625" style="5" customWidth="1"/>
    <col min="6653" max="6653" width="10.7265625" style="5" bestFit="1" customWidth="1"/>
    <col min="6654" max="6654" width="11.54296875" style="5" bestFit="1" customWidth="1"/>
    <col min="6655" max="6655" width="12.26953125" style="5" bestFit="1" customWidth="1"/>
    <col min="6656" max="6659" width="9.81640625" style="5" bestFit="1" customWidth="1"/>
    <col min="6660" max="6660" width="9" style="5" customWidth="1"/>
    <col min="6661" max="6907" width="8.81640625" style="5"/>
    <col min="6908" max="6908" width="45.81640625" style="5" customWidth="1"/>
    <col min="6909" max="6909" width="10.7265625" style="5" bestFit="1" customWidth="1"/>
    <col min="6910" max="6910" width="11.54296875" style="5" bestFit="1" customWidth="1"/>
    <col min="6911" max="6911" width="12.26953125" style="5" bestFit="1" customWidth="1"/>
    <col min="6912" max="6915" width="9.81640625" style="5" bestFit="1" customWidth="1"/>
    <col min="6916" max="6916" width="9" style="5" customWidth="1"/>
    <col min="6917" max="7163" width="8.81640625" style="5"/>
    <col min="7164" max="7164" width="45.81640625" style="5" customWidth="1"/>
    <col min="7165" max="7165" width="10.7265625" style="5" bestFit="1" customWidth="1"/>
    <col min="7166" max="7166" width="11.54296875" style="5" bestFit="1" customWidth="1"/>
    <col min="7167" max="7167" width="12.26953125" style="5" bestFit="1" customWidth="1"/>
    <col min="7168" max="7171" width="9.81640625" style="5" bestFit="1" customWidth="1"/>
    <col min="7172" max="7172" width="9" style="5" customWidth="1"/>
    <col min="7173" max="7419" width="8.81640625" style="5"/>
    <col min="7420" max="7420" width="45.81640625" style="5" customWidth="1"/>
    <col min="7421" max="7421" width="10.7265625" style="5" bestFit="1" customWidth="1"/>
    <col min="7422" max="7422" width="11.54296875" style="5" bestFit="1" customWidth="1"/>
    <col min="7423" max="7423" width="12.26953125" style="5" bestFit="1" customWidth="1"/>
    <col min="7424" max="7427" width="9.81640625" style="5" bestFit="1" customWidth="1"/>
    <col min="7428" max="7428" width="9" style="5" customWidth="1"/>
    <col min="7429" max="7675" width="8.81640625" style="5"/>
    <col min="7676" max="7676" width="45.81640625" style="5" customWidth="1"/>
    <col min="7677" max="7677" width="10.7265625" style="5" bestFit="1" customWidth="1"/>
    <col min="7678" max="7678" width="11.54296875" style="5" bestFit="1" customWidth="1"/>
    <col min="7679" max="7679" width="12.26953125" style="5" bestFit="1" customWidth="1"/>
    <col min="7680" max="7683" width="9.81640625" style="5" bestFit="1" customWidth="1"/>
    <col min="7684" max="7684" width="9" style="5" customWidth="1"/>
    <col min="7685" max="7931" width="8.81640625" style="5"/>
    <col min="7932" max="7932" width="45.81640625" style="5" customWidth="1"/>
    <col min="7933" max="7933" width="10.7265625" style="5" bestFit="1" customWidth="1"/>
    <col min="7934" max="7934" width="11.54296875" style="5" bestFit="1" customWidth="1"/>
    <col min="7935" max="7935" width="12.26953125" style="5" bestFit="1" customWidth="1"/>
    <col min="7936" max="7939" width="9.81640625" style="5" bestFit="1" customWidth="1"/>
    <col min="7940" max="7940" width="9" style="5" customWidth="1"/>
    <col min="7941" max="8187" width="8.81640625" style="5"/>
    <col min="8188" max="8188" width="45.81640625" style="5" customWidth="1"/>
    <col min="8189" max="8189" width="10.7265625" style="5" bestFit="1" customWidth="1"/>
    <col min="8190" max="8190" width="11.54296875" style="5" bestFit="1" customWidth="1"/>
    <col min="8191" max="8191" width="12.26953125" style="5" bestFit="1" customWidth="1"/>
    <col min="8192" max="8195" width="9.81640625" style="5" bestFit="1" customWidth="1"/>
    <col min="8196" max="8196" width="9" style="5" customWidth="1"/>
    <col min="8197" max="8443" width="8.81640625" style="5"/>
    <col min="8444" max="8444" width="45.81640625" style="5" customWidth="1"/>
    <col min="8445" max="8445" width="10.7265625" style="5" bestFit="1" customWidth="1"/>
    <col min="8446" max="8446" width="11.54296875" style="5" bestFit="1" customWidth="1"/>
    <col min="8447" max="8447" width="12.26953125" style="5" bestFit="1" customWidth="1"/>
    <col min="8448" max="8451" width="9.81640625" style="5" bestFit="1" customWidth="1"/>
    <col min="8452" max="8452" width="9" style="5" customWidth="1"/>
    <col min="8453" max="8699" width="8.81640625" style="5"/>
    <col min="8700" max="8700" width="45.81640625" style="5" customWidth="1"/>
    <col min="8701" max="8701" width="10.7265625" style="5" bestFit="1" customWidth="1"/>
    <col min="8702" max="8702" width="11.54296875" style="5" bestFit="1" customWidth="1"/>
    <col min="8703" max="8703" width="12.26953125" style="5" bestFit="1" customWidth="1"/>
    <col min="8704" max="8707" width="9.81640625" style="5" bestFit="1" customWidth="1"/>
    <col min="8708" max="8708" width="9" style="5" customWidth="1"/>
    <col min="8709" max="8955" width="8.81640625" style="5"/>
    <col min="8956" max="8956" width="45.81640625" style="5" customWidth="1"/>
    <col min="8957" max="8957" width="10.7265625" style="5" bestFit="1" customWidth="1"/>
    <col min="8958" max="8958" width="11.54296875" style="5" bestFit="1" customWidth="1"/>
    <col min="8959" max="8959" width="12.26953125" style="5" bestFit="1" customWidth="1"/>
    <col min="8960" max="8963" width="9.81640625" style="5" bestFit="1" customWidth="1"/>
    <col min="8964" max="8964" width="9" style="5" customWidth="1"/>
    <col min="8965" max="9211" width="8.81640625" style="5"/>
    <col min="9212" max="9212" width="45.81640625" style="5" customWidth="1"/>
    <col min="9213" max="9213" width="10.7265625" style="5" bestFit="1" customWidth="1"/>
    <col min="9214" max="9214" width="11.54296875" style="5" bestFit="1" customWidth="1"/>
    <col min="9215" max="9215" width="12.26953125" style="5" bestFit="1" customWidth="1"/>
    <col min="9216" max="9219" width="9.81640625" style="5" bestFit="1" customWidth="1"/>
    <col min="9220" max="9220" width="9" style="5" customWidth="1"/>
    <col min="9221" max="9467" width="8.81640625" style="5"/>
    <col min="9468" max="9468" width="45.81640625" style="5" customWidth="1"/>
    <col min="9469" max="9469" width="10.7265625" style="5" bestFit="1" customWidth="1"/>
    <col min="9470" max="9470" width="11.54296875" style="5" bestFit="1" customWidth="1"/>
    <col min="9471" max="9471" width="12.26953125" style="5" bestFit="1" customWidth="1"/>
    <col min="9472" max="9475" width="9.81640625" style="5" bestFit="1" customWidth="1"/>
    <col min="9476" max="9476" width="9" style="5" customWidth="1"/>
    <col min="9477" max="9723" width="8.81640625" style="5"/>
    <col min="9724" max="9724" width="45.81640625" style="5" customWidth="1"/>
    <col min="9725" max="9725" width="10.7265625" style="5" bestFit="1" customWidth="1"/>
    <col min="9726" max="9726" width="11.54296875" style="5" bestFit="1" customWidth="1"/>
    <col min="9727" max="9727" width="12.26953125" style="5" bestFit="1" customWidth="1"/>
    <col min="9728" max="9731" width="9.81640625" style="5" bestFit="1" customWidth="1"/>
    <col min="9732" max="9732" width="9" style="5" customWidth="1"/>
    <col min="9733" max="9979" width="8.81640625" style="5"/>
    <col min="9980" max="9980" width="45.81640625" style="5" customWidth="1"/>
    <col min="9981" max="9981" width="10.7265625" style="5" bestFit="1" customWidth="1"/>
    <col min="9982" max="9982" width="11.54296875" style="5" bestFit="1" customWidth="1"/>
    <col min="9983" max="9983" width="12.26953125" style="5" bestFit="1" customWidth="1"/>
    <col min="9984" max="9987" width="9.81640625" style="5" bestFit="1" customWidth="1"/>
    <col min="9988" max="9988" width="9" style="5" customWidth="1"/>
    <col min="9989" max="10235" width="8.81640625" style="5"/>
    <col min="10236" max="10236" width="45.81640625" style="5" customWidth="1"/>
    <col min="10237" max="10237" width="10.7265625" style="5" bestFit="1" customWidth="1"/>
    <col min="10238" max="10238" width="11.54296875" style="5" bestFit="1" customWidth="1"/>
    <col min="10239" max="10239" width="12.26953125" style="5" bestFit="1" customWidth="1"/>
    <col min="10240" max="10243" width="9.81640625" style="5" bestFit="1" customWidth="1"/>
    <col min="10244" max="10244" width="9" style="5" customWidth="1"/>
    <col min="10245" max="10491" width="8.81640625" style="5"/>
    <col min="10492" max="10492" width="45.81640625" style="5" customWidth="1"/>
    <col min="10493" max="10493" width="10.7265625" style="5" bestFit="1" customWidth="1"/>
    <col min="10494" max="10494" width="11.54296875" style="5" bestFit="1" customWidth="1"/>
    <col min="10495" max="10495" width="12.26953125" style="5" bestFit="1" customWidth="1"/>
    <col min="10496" max="10499" width="9.81640625" style="5" bestFit="1" customWidth="1"/>
    <col min="10500" max="10500" width="9" style="5" customWidth="1"/>
    <col min="10501" max="10747" width="8.81640625" style="5"/>
    <col min="10748" max="10748" width="45.81640625" style="5" customWidth="1"/>
    <col min="10749" max="10749" width="10.7265625" style="5" bestFit="1" customWidth="1"/>
    <col min="10750" max="10750" width="11.54296875" style="5" bestFit="1" customWidth="1"/>
    <col min="10751" max="10751" width="12.26953125" style="5" bestFit="1" customWidth="1"/>
    <col min="10752" max="10755" width="9.81640625" style="5" bestFit="1" customWidth="1"/>
    <col min="10756" max="10756" width="9" style="5" customWidth="1"/>
    <col min="10757" max="11003" width="8.81640625" style="5"/>
    <col min="11004" max="11004" width="45.81640625" style="5" customWidth="1"/>
    <col min="11005" max="11005" width="10.7265625" style="5" bestFit="1" customWidth="1"/>
    <col min="11006" max="11006" width="11.54296875" style="5" bestFit="1" customWidth="1"/>
    <col min="11007" max="11007" width="12.26953125" style="5" bestFit="1" customWidth="1"/>
    <col min="11008" max="11011" width="9.81640625" style="5" bestFit="1" customWidth="1"/>
    <col min="11012" max="11012" width="9" style="5" customWidth="1"/>
    <col min="11013" max="11259" width="8.81640625" style="5"/>
    <col min="11260" max="11260" width="45.81640625" style="5" customWidth="1"/>
    <col min="11261" max="11261" width="10.7265625" style="5" bestFit="1" customWidth="1"/>
    <col min="11262" max="11262" width="11.54296875" style="5" bestFit="1" customWidth="1"/>
    <col min="11263" max="11263" width="12.26953125" style="5" bestFit="1" customWidth="1"/>
    <col min="11264" max="11267" width="9.81640625" style="5" bestFit="1" customWidth="1"/>
    <col min="11268" max="11268" width="9" style="5" customWidth="1"/>
    <col min="11269" max="11515" width="8.81640625" style="5"/>
    <col min="11516" max="11516" width="45.81640625" style="5" customWidth="1"/>
    <col min="11517" max="11517" width="10.7265625" style="5" bestFit="1" customWidth="1"/>
    <col min="11518" max="11518" width="11.54296875" style="5" bestFit="1" customWidth="1"/>
    <col min="11519" max="11519" width="12.26953125" style="5" bestFit="1" customWidth="1"/>
    <col min="11520" max="11523" width="9.81640625" style="5" bestFit="1" customWidth="1"/>
    <col min="11524" max="11524" width="9" style="5" customWidth="1"/>
    <col min="11525" max="11771" width="8.81640625" style="5"/>
    <col min="11772" max="11772" width="45.81640625" style="5" customWidth="1"/>
    <col min="11773" max="11773" width="10.7265625" style="5" bestFit="1" customWidth="1"/>
    <col min="11774" max="11774" width="11.54296875" style="5" bestFit="1" customWidth="1"/>
    <col min="11775" max="11775" width="12.26953125" style="5" bestFit="1" customWidth="1"/>
    <col min="11776" max="11779" width="9.81640625" style="5" bestFit="1" customWidth="1"/>
    <col min="11780" max="11780" width="9" style="5" customWidth="1"/>
    <col min="11781" max="12027" width="8.81640625" style="5"/>
    <col min="12028" max="12028" width="45.81640625" style="5" customWidth="1"/>
    <col min="12029" max="12029" width="10.7265625" style="5" bestFit="1" customWidth="1"/>
    <col min="12030" max="12030" width="11.54296875" style="5" bestFit="1" customWidth="1"/>
    <col min="12031" max="12031" width="12.26953125" style="5" bestFit="1" customWidth="1"/>
    <col min="12032" max="12035" width="9.81640625" style="5" bestFit="1" customWidth="1"/>
    <col min="12036" max="12036" width="9" style="5" customWidth="1"/>
    <col min="12037" max="12283" width="8.81640625" style="5"/>
    <col min="12284" max="12284" width="45.81640625" style="5" customWidth="1"/>
    <col min="12285" max="12285" width="10.7265625" style="5" bestFit="1" customWidth="1"/>
    <col min="12286" max="12286" width="11.54296875" style="5" bestFit="1" customWidth="1"/>
    <col min="12287" max="12287" width="12.26953125" style="5" bestFit="1" customWidth="1"/>
    <col min="12288" max="12291" width="9.81640625" style="5" bestFit="1" customWidth="1"/>
    <col min="12292" max="12292" width="9" style="5" customWidth="1"/>
    <col min="12293" max="12539" width="8.81640625" style="5"/>
    <col min="12540" max="12540" width="45.81640625" style="5" customWidth="1"/>
    <col min="12541" max="12541" width="10.7265625" style="5" bestFit="1" customWidth="1"/>
    <col min="12542" max="12542" width="11.54296875" style="5" bestFit="1" customWidth="1"/>
    <col min="12543" max="12543" width="12.26953125" style="5" bestFit="1" customWidth="1"/>
    <col min="12544" max="12547" width="9.81640625" style="5" bestFit="1" customWidth="1"/>
    <col min="12548" max="12548" width="9" style="5" customWidth="1"/>
    <col min="12549" max="12795" width="8.81640625" style="5"/>
    <col min="12796" max="12796" width="45.81640625" style="5" customWidth="1"/>
    <col min="12797" max="12797" width="10.7265625" style="5" bestFit="1" customWidth="1"/>
    <col min="12798" max="12798" width="11.54296875" style="5" bestFit="1" customWidth="1"/>
    <col min="12799" max="12799" width="12.26953125" style="5" bestFit="1" customWidth="1"/>
    <col min="12800" max="12803" width="9.81640625" style="5" bestFit="1" customWidth="1"/>
    <col min="12804" max="12804" width="9" style="5" customWidth="1"/>
    <col min="12805" max="13051" width="8.81640625" style="5"/>
    <col min="13052" max="13052" width="45.81640625" style="5" customWidth="1"/>
    <col min="13053" max="13053" width="10.7265625" style="5" bestFit="1" customWidth="1"/>
    <col min="13054" max="13054" width="11.54296875" style="5" bestFit="1" customWidth="1"/>
    <col min="13055" max="13055" width="12.26953125" style="5" bestFit="1" customWidth="1"/>
    <col min="13056" max="13059" width="9.81640625" style="5" bestFit="1" customWidth="1"/>
    <col min="13060" max="13060" width="9" style="5" customWidth="1"/>
    <col min="13061" max="13307" width="8.81640625" style="5"/>
    <col min="13308" max="13308" width="45.81640625" style="5" customWidth="1"/>
    <col min="13309" max="13309" width="10.7265625" style="5" bestFit="1" customWidth="1"/>
    <col min="13310" max="13310" width="11.54296875" style="5" bestFit="1" customWidth="1"/>
    <col min="13311" max="13311" width="12.26953125" style="5" bestFit="1" customWidth="1"/>
    <col min="13312" max="13315" width="9.81640625" style="5" bestFit="1" customWidth="1"/>
    <col min="13316" max="13316" width="9" style="5" customWidth="1"/>
    <col min="13317" max="13563" width="8.81640625" style="5"/>
    <col min="13564" max="13564" width="45.81640625" style="5" customWidth="1"/>
    <col min="13565" max="13565" width="10.7265625" style="5" bestFit="1" customWidth="1"/>
    <col min="13566" max="13566" width="11.54296875" style="5" bestFit="1" customWidth="1"/>
    <col min="13567" max="13567" width="12.26953125" style="5" bestFit="1" customWidth="1"/>
    <col min="13568" max="13571" width="9.81640625" style="5" bestFit="1" customWidth="1"/>
    <col min="13572" max="13572" width="9" style="5" customWidth="1"/>
    <col min="13573" max="13819" width="8.81640625" style="5"/>
    <col min="13820" max="13820" width="45.81640625" style="5" customWidth="1"/>
    <col min="13821" max="13821" width="10.7265625" style="5" bestFit="1" customWidth="1"/>
    <col min="13822" max="13822" width="11.54296875" style="5" bestFit="1" customWidth="1"/>
    <col min="13823" max="13823" width="12.26953125" style="5" bestFit="1" customWidth="1"/>
    <col min="13824" max="13827" width="9.81640625" style="5" bestFit="1" customWidth="1"/>
    <col min="13828" max="13828" width="9" style="5" customWidth="1"/>
    <col min="13829" max="14075" width="8.81640625" style="5"/>
    <col min="14076" max="14076" width="45.81640625" style="5" customWidth="1"/>
    <col min="14077" max="14077" width="10.7265625" style="5" bestFit="1" customWidth="1"/>
    <col min="14078" max="14078" width="11.54296875" style="5" bestFit="1" customWidth="1"/>
    <col min="14079" max="14079" width="12.26953125" style="5" bestFit="1" customWidth="1"/>
    <col min="14080" max="14083" width="9.81640625" style="5" bestFit="1" customWidth="1"/>
    <col min="14084" max="14084" width="9" style="5" customWidth="1"/>
    <col min="14085" max="14331" width="8.81640625" style="5"/>
    <col min="14332" max="14332" width="45.81640625" style="5" customWidth="1"/>
    <col min="14333" max="14333" width="10.7265625" style="5" bestFit="1" customWidth="1"/>
    <col min="14334" max="14334" width="11.54296875" style="5" bestFit="1" customWidth="1"/>
    <col min="14335" max="14335" width="12.26953125" style="5" bestFit="1" customWidth="1"/>
    <col min="14336" max="14339" width="9.81640625" style="5" bestFit="1" customWidth="1"/>
    <col min="14340" max="14340" width="9" style="5" customWidth="1"/>
    <col min="14341" max="14587" width="8.81640625" style="5"/>
    <col min="14588" max="14588" width="45.81640625" style="5" customWidth="1"/>
    <col min="14589" max="14589" width="10.7265625" style="5" bestFit="1" customWidth="1"/>
    <col min="14590" max="14590" width="11.54296875" style="5" bestFit="1" customWidth="1"/>
    <col min="14591" max="14591" width="12.26953125" style="5" bestFit="1" customWidth="1"/>
    <col min="14592" max="14595" width="9.81640625" style="5" bestFit="1" customWidth="1"/>
    <col min="14596" max="14596" width="9" style="5" customWidth="1"/>
    <col min="14597" max="14843" width="8.81640625" style="5"/>
    <col min="14844" max="14844" width="45.81640625" style="5" customWidth="1"/>
    <col min="14845" max="14845" width="10.7265625" style="5" bestFit="1" customWidth="1"/>
    <col min="14846" max="14846" width="11.54296875" style="5" bestFit="1" customWidth="1"/>
    <col min="14847" max="14847" width="12.26953125" style="5" bestFit="1" customWidth="1"/>
    <col min="14848" max="14851" width="9.81640625" style="5" bestFit="1" customWidth="1"/>
    <col min="14852" max="14852" width="9" style="5" customWidth="1"/>
    <col min="14853" max="15099" width="8.81640625" style="5"/>
    <col min="15100" max="15100" width="45.81640625" style="5" customWidth="1"/>
    <col min="15101" max="15101" width="10.7265625" style="5" bestFit="1" customWidth="1"/>
    <col min="15102" max="15102" width="11.54296875" style="5" bestFit="1" customWidth="1"/>
    <col min="15103" max="15103" width="12.26953125" style="5" bestFit="1" customWidth="1"/>
    <col min="15104" max="15107" width="9.81640625" style="5" bestFit="1" customWidth="1"/>
    <col min="15108" max="15108" width="9" style="5" customWidth="1"/>
    <col min="15109" max="15355" width="8.81640625" style="5"/>
    <col min="15356" max="15356" width="45.81640625" style="5" customWidth="1"/>
    <col min="15357" max="15357" width="10.7265625" style="5" bestFit="1" customWidth="1"/>
    <col min="15358" max="15358" width="11.54296875" style="5" bestFit="1" customWidth="1"/>
    <col min="15359" max="15359" width="12.26953125" style="5" bestFit="1" customWidth="1"/>
    <col min="15360" max="15363" width="9.81640625" style="5" bestFit="1" customWidth="1"/>
    <col min="15364" max="15364" width="9" style="5" customWidth="1"/>
    <col min="15365" max="15611" width="8.81640625" style="5"/>
    <col min="15612" max="15612" width="45.81640625" style="5" customWidth="1"/>
    <col min="15613" max="15613" width="10.7265625" style="5" bestFit="1" customWidth="1"/>
    <col min="15614" max="15614" width="11.54296875" style="5" bestFit="1" customWidth="1"/>
    <col min="15615" max="15615" width="12.26953125" style="5" bestFit="1" customWidth="1"/>
    <col min="15616" max="15619" width="9.81640625" style="5" bestFit="1" customWidth="1"/>
    <col min="15620" max="15620" width="9" style="5" customWidth="1"/>
    <col min="15621" max="15867" width="8.81640625" style="5"/>
    <col min="15868" max="15868" width="45.81640625" style="5" customWidth="1"/>
    <col min="15869" max="15869" width="10.7265625" style="5" bestFit="1" customWidth="1"/>
    <col min="15870" max="15870" width="11.54296875" style="5" bestFit="1" customWidth="1"/>
    <col min="15871" max="15871" width="12.26953125" style="5" bestFit="1" customWidth="1"/>
    <col min="15872" max="15875" width="9.81640625" style="5" bestFit="1" customWidth="1"/>
    <col min="15876" max="15876" width="9" style="5" customWidth="1"/>
    <col min="15877" max="16123" width="8.81640625" style="5"/>
    <col min="16124" max="16124" width="45.81640625" style="5" customWidth="1"/>
    <col min="16125" max="16125" width="10.7265625" style="5" bestFit="1" customWidth="1"/>
    <col min="16126" max="16126" width="11.54296875" style="5" bestFit="1" customWidth="1"/>
    <col min="16127" max="16127" width="12.26953125" style="5" bestFit="1" customWidth="1"/>
    <col min="16128" max="16131" width="9.81640625" style="5" bestFit="1" customWidth="1"/>
    <col min="16132" max="16132" width="9" style="5" customWidth="1"/>
    <col min="16133" max="16383" width="8.81640625" style="5"/>
    <col min="16384" max="16384" width="8.81640625" style="5" customWidth="1"/>
  </cols>
  <sheetData>
    <row r="1" spans="1:30" s="3" customFormat="1" ht="18.5" x14ac:dyDescent="0.45">
      <c r="A1" s="262" t="s">
        <v>141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5" x14ac:dyDescent="0.35">
      <c r="A2" s="228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142</v>
      </c>
      <c r="I3" s="202" t="s">
        <v>143</v>
      </c>
      <c r="J3" s="241" t="s">
        <v>144</v>
      </c>
      <c r="K3" s="241" t="s">
        <v>145</v>
      </c>
      <c r="L3" s="257" t="s">
        <v>146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02"/>
      <c r="J4" s="241"/>
      <c r="K4" s="241"/>
      <c r="L4" s="25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5">
      <c r="A5" s="37" t="s">
        <v>14</v>
      </c>
      <c r="B5" s="71">
        <v>19</v>
      </c>
      <c r="C5" s="71">
        <v>14</v>
      </c>
      <c r="D5" s="19"/>
      <c r="E5" s="71">
        <v>0</v>
      </c>
      <c r="F5" s="139">
        <f t="shared" ref="F5:F9" si="0">SUM(B5:E5)</f>
        <v>33</v>
      </c>
      <c r="G5" s="139">
        <v>33</v>
      </c>
      <c r="H5" s="30">
        <v>13</v>
      </c>
      <c r="I5" s="30">
        <v>15</v>
      </c>
      <c r="J5" s="30">
        <v>1</v>
      </c>
      <c r="K5" s="30">
        <v>1</v>
      </c>
      <c r="L5" s="38">
        <v>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5">
      <c r="A6" s="39" t="s">
        <v>15</v>
      </c>
      <c r="B6" s="34">
        <f>SUM(B7:B9)</f>
        <v>63</v>
      </c>
      <c r="C6" s="34">
        <f t="shared" ref="C6:E6" si="1">SUM(C7:C9)</f>
        <v>47</v>
      </c>
      <c r="D6" s="34">
        <f t="shared" si="1"/>
        <v>0</v>
      </c>
      <c r="E6" s="34">
        <f t="shared" si="1"/>
        <v>0</v>
      </c>
      <c r="F6" s="139">
        <f>SUM(B6:E6)</f>
        <v>110</v>
      </c>
      <c r="G6" s="139">
        <v>98</v>
      </c>
      <c r="H6" s="34">
        <f>SUM(H7:H9)</f>
        <v>45</v>
      </c>
      <c r="I6" s="34">
        <f t="shared" ref="I6:L6" si="2">SUM(I7:I9)</f>
        <v>46</v>
      </c>
      <c r="J6" s="34">
        <f t="shared" si="2"/>
        <v>3</v>
      </c>
      <c r="K6" s="34">
        <f t="shared" si="2"/>
        <v>6</v>
      </c>
      <c r="L6" s="34">
        <f t="shared" si="2"/>
        <v>10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39" t="s">
        <v>16</v>
      </c>
      <c r="B7" s="71">
        <v>40</v>
      </c>
      <c r="C7" s="71">
        <v>33</v>
      </c>
      <c r="D7" s="19"/>
      <c r="E7" s="71">
        <v>0</v>
      </c>
      <c r="F7" s="139">
        <f t="shared" si="0"/>
        <v>73</v>
      </c>
      <c r="G7" s="139">
        <v>63</v>
      </c>
      <c r="H7" s="30">
        <v>32</v>
      </c>
      <c r="I7" s="30">
        <v>28</v>
      </c>
      <c r="J7" s="30">
        <v>2</v>
      </c>
      <c r="K7" s="30">
        <v>4</v>
      </c>
      <c r="L7" s="38">
        <v>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9" t="s">
        <v>17</v>
      </c>
      <c r="B8" s="71">
        <v>3</v>
      </c>
      <c r="C8" s="71">
        <v>1</v>
      </c>
      <c r="D8" s="19"/>
      <c r="E8" s="71">
        <v>0</v>
      </c>
      <c r="F8" s="139">
        <f t="shared" si="0"/>
        <v>4</v>
      </c>
      <c r="G8" s="139">
        <v>4</v>
      </c>
      <c r="H8" s="30">
        <v>1</v>
      </c>
      <c r="I8" s="30">
        <v>3</v>
      </c>
      <c r="J8" s="30">
        <v>0</v>
      </c>
      <c r="K8" s="30">
        <v>0</v>
      </c>
      <c r="L8" s="38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5">
      <c r="A9" s="39" t="s">
        <v>18</v>
      </c>
      <c r="B9" s="71">
        <v>20</v>
      </c>
      <c r="C9" s="71">
        <v>13</v>
      </c>
      <c r="D9" s="19"/>
      <c r="E9" s="71">
        <v>0</v>
      </c>
      <c r="F9" s="139">
        <f t="shared" si="0"/>
        <v>33</v>
      </c>
      <c r="G9" s="139">
        <v>31</v>
      </c>
      <c r="H9" s="30">
        <v>12</v>
      </c>
      <c r="I9" s="30">
        <v>15</v>
      </c>
      <c r="J9" s="30">
        <v>1</v>
      </c>
      <c r="K9" s="30">
        <v>2</v>
      </c>
      <c r="L9" s="38">
        <v>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142</v>
      </c>
      <c r="I10" s="202" t="s">
        <v>143</v>
      </c>
      <c r="J10" s="202" t="s">
        <v>144</v>
      </c>
      <c r="K10" s="202" t="s">
        <v>145</v>
      </c>
      <c r="L10" s="257" t="s">
        <v>146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02"/>
      <c r="J11" s="202"/>
      <c r="K11" s="202"/>
      <c r="L11" s="25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65" customHeight="1" x14ac:dyDescent="0.35">
      <c r="A12" s="39" t="s">
        <v>20</v>
      </c>
      <c r="B12" s="71">
        <v>29</v>
      </c>
      <c r="C12" s="71">
        <v>29</v>
      </c>
      <c r="D12" s="19"/>
      <c r="E12" s="71">
        <v>0</v>
      </c>
      <c r="F12" s="139">
        <f t="shared" ref="F12:F16" si="3">SUM(B12:E12)</f>
        <v>58</v>
      </c>
      <c r="G12" s="139">
        <v>63</v>
      </c>
      <c r="H12" s="30">
        <v>28</v>
      </c>
      <c r="I12" s="30">
        <v>22</v>
      </c>
      <c r="J12" s="30">
        <v>2</v>
      </c>
      <c r="K12" s="30">
        <v>2</v>
      </c>
      <c r="L12" s="38">
        <v>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65" customHeight="1" x14ac:dyDescent="0.35">
      <c r="A13" s="39" t="s">
        <v>21</v>
      </c>
      <c r="B13" s="71">
        <v>34</v>
      </c>
      <c r="C13" s="71">
        <v>18</v>
      </c>
      <c r="D13" s="19"/>
      <c r="E13" s="71">
        <v>0</v>
      </c>
      <c r="F13" s="139">
        <f t="shared" si="3"/>
        <v>52</v>
      </c>
      <c r="G13" s="139">
        <v>34</v>
      </c>
      <c r="H13" s="30">
        <v>17</v>
      </c>
      <c r="I13" s="30">
        <v>24</v>
      </c>
      <c r="J13" s="30">
        <v>1</v>
      </c>
      <c r="K13" s="30">
        <v>4</v>
      </c>
      <c r="L13" s="38">
        <v>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3"/>
        <v>0</v>
      </c>
      <c r="G14" s="139">
        <v>0</v>
      </c>
      <c r="H14" s="30">
        <v>0</v>
      </c>
      <c r="I14" s="30">
        <v>0</v>
      </c>
      <c r="J14" s="30">
        <v>0</v>
      </c>
      <c r="K14" s="30">
        <v>0</v>
      </c>
      <c r="L14" s="38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3"/>
        <v>0</v>
      </c>
      <c r="G15" s="141">
        <v>1</v>
      </c>
      <c r="H15" s="36">
        <v>0</v>
      </c>
      <c r="I15" s="36">
        <v>0</v>
      </c>
      <c r="J15" s="36">
        <v>0</v>
      </c>
      <c r="K15" s="32">
        <v>0</v>
      </c>
      <c r="L15" s="45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3"/>
        <v>0</v>
      </c>
      <c r="G16" s="141">
        <v>0</v>
      </c>
      <c r="H16" s="36">
        <v>0</v>
      </c>
      <c r="I16" s="36">
        <v>0</v>
      </c>
      <c r="J16" s="36">
        <v>0</v>
      </c>
      <c r="K16" s="32">
        <v>0</v>
      </c>
      <c r="L16" s="45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0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142</v>
      </c>
      <c r="I17" s="202" t="s">
        <v>143</v>
      </c>
      <c r="J17" s="202" t="s">
        <v>144</v>
      </c>
      <c r="K17" s="202" t="s">
        <v>145</v>
      </c>
      <c r="L17" s="257" t="s">
        <v>146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02"/>
      <c r="J18" s="202"/>
      <c r="K18" s="202"/>
      <c r="L18" s="25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 x14ac:dyDescent="0.35">
      <c r="A19" s="39" t="s">
        <v>26</v>
      </c>
      <c r="B19" s="71">
        <v>60</v>
      </c>
      <c r="C19" s="71">
        <v>47</v>
      </c>
      <c r="D19" s="19"/>
      <c r="E19" s="71">
        <v>0</v>
      </c>
      <c r="F19" s="139">
        <f>SUM(B19:E19)</f>
        <v>107</v>
      </c>
      <c r="G19" s="139">
        <v>87</v>
      </c>
      <c r="H19" s="30">
        <v>45</v>
      </c>
      <c r="I19" s="30">
        <v>43</v>
      </c>
      <c r="J19" s="30">
        <v>3</v>
      </c>
      <c r="K19" s="30">
        <v>6</v>
      </c>
      <c r="L19" s="38">
        <v>10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 x14ac:dyDescent="0.35">
      <c r="A20" s="39" t="s">
        <v>27</v>
      </c>
      <c r="B20" s="71">
        <v>3</v>
      </c>
      <c r="C20" s="71">
        <v>0</v>
      </c>
      <c r="D20" s="19"/>
      <c r="E20" s="71">
        <v>0</v>
      </c>
      <c r="F20" s="139">
        <f>SUM(B20:E20)</f>
        <v>3</v>
      </c>
      <c r="G20" s="139">
        <v>11</v>
      </c>
      <c r="H20" s="30">
        <v>0</v>
      </c>
      <c r="I20" s="30">
        <v>3</v>
      </c>
      <c r="J20" s="30">
        <v>0</v>
      </c>
      <c r="K20" s="30">
        <v>0</v>
      </c>
      <c r="L20" s="38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142</v>
      </c>
      <c r="I21" s="202" t="s">
        <v>143</v>
      </c>
      <c r="J21" s="202" t="s">
        <v>144</v>
      </c>
      <c r="K21" s="202" t="s">
        <v>145</v>
      </c>
      <c r="L21" s="257" t="s">
        <v>146</v>
      </c>
      <c r="M21" s="4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02"/>
      <c r="J22" s="202"/>
      <c r="K22" s="202"/>
      <c r="L22" s="257"/>
      <c r="M22" s="4"/>
      <c r="N22" s="9"/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 x14ac:dyDescent="0.35">
      <c r="A23" s="39" t="s">
        <v>29</v>
      </c>
      <c r="B23" s="71">
        <v>38</v>
      </c>
      <c r="C23" s="71">
        <v>28</v>
      </c>
      <c r="D23" s="19"/>
      <c r="E23" s="71">
        <v>0</v>
      </c>
      <c r="F23" s="139">
        <f t="shared" ref="F23:F28" si="4">SUM(B23:E23)</f>
        <v>66</v>
      </c>
      <c r="G23" s="139">
        <v>75</v>
      </c>
      <c r="H23" s="30">
        <v>26</v>
      </c>
      <c r="I23" s="30">
        <v>21</v>
      </c>
      <c r="J23" s="30">
        <v>3</v>
      </c>
      <c r="K23" s="30">
        <v>6</v>
      </c>
      <c r="L23" s="38">
        <v>10</v>
      </c>
      <c r="M23" s="4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39" t="s">
        <v>30</v>
      </c>
      <c r="B24" s="71">
        <v>23</v>
      </c>
      <c r="C24" s="71">
        <v>17</v>
      </c>
      <c r="D24" s="19"/>
      <c r="E24" s="71">
        <v>0</v>
      </c>
      <c r="F24" s="139">
        <f t="shared" si="4"/>
        <v>40</v>
      </c>
      <c r="G24" s="139">
        <v>17</v>
      </c>
      <c r="H24" s="30">
        <v>17</v>
      </c>
      <c r="I24" s="30">
        <v>23</v>
      </c>
      <c r="J24" s="30">
        <v>0</v>
      </c>
      <c r="K24" s="30">
        <v>0</v>
      </c>
      <c r="L24" s="38">
        <v>0</v>
      </c>
      <c r="M24" s="4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4"/>
        <v>0</v>
      </c>
      <c r="G25" s="139">
        <v>2</v>
      </c>
      <c r="H25" s="30">
        <v>0</v>
      </c>
      <c r="I25" s="30">
        <v>0</v>
      </c>
      <c r="J25" s="30">
        <v>0</v>
      </c>
      <c r="K25" s="30">
        <v>0</v>
      </c>
      <c r="L25" s="38">
        <v>0</v>
      </c>
      <c r="M25" s="4"/>
      <c r="N25" s="9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4"/>
        <v>0</v>
      </c>
      <c r="G26" s="139">
        <v>0</v>
      </c>
      <c r="H26" s="30">
        <v>0</v>
      </c>
      <c r="I26" s="30">
        <v>0</v>
      </c>
      <c r="J26" s="30">
        <v>0</v>
      </c>
      <c r="K26" s="30">
        <v>0</v>
      </c>
      <c r="L26" s="38">
        <v>0</v>
      </c>
      <c r="M26" s="4"/>
      <c r="N26" s="9"/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4"/>
        <v>0</v>
      </c>
      <c r="G27" s="139">
        <v>0</v>
      </c>
      <c r="H27" s="30">
        <v>0</v>
      </c>
      <c r="I27" s="30">
        <v>0</v>
      </c>
      <c r="J27" s="30">
        <v>0</v>
      </c>
      <c r="K27" s="30">
        <v>0</v>
      </c>
      <c r="L27" s="38">
        <v>0</v>
      </c>
      <c r="M27" s="4"/>
      <c r="N27" s="9"/>
      <c r="O27" s="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 x14ac:dyDescent="0.35">
      <c r="A28" s="39" t="s">
        <v>34</v>
      </c>
      <c r="B28" s="71">
        <v>1</v>
      </c>
      <c r="C28" s="71">
        <v>2</v>
      </c>
      <c r="D28" s="19"/>
      <c r="E28" s="71">
        <v>0</v>
      </c>
      <c r="F28" s="139">
        <f t="shared" si="4"/>
        <v>3</v>
      </c>
      <c r="G28" s="139">
        <v>4</v>
      </c>
      <c r="H28" s="30">
        <v>2</v>
      </c>
      <c r="I28" s="30">
        <v>1</v>
      </c>
      <c r="J28" s="30">
        <v>0</v>
      </c>
      <c r="K28" s="30">
        <v>0</v>
      </c>
      <c r="L28" s="38">
        <v>0</v>
      </c>
      <c r="M28" s="4"/>
      <c r="N28" s="9"/>
      <c r="O28" s="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104</v>
      </c>
      <c r="H29" s="202" t="s">
        <v>142</v>
      </c>
      <c r="I29" s="202" t="s">
        <v>143</v>
      </c>
      <c r="J29" s="202" t="s">
        <v>144</v>
      </c>
      <c r="K29" s="202" t="s">
        <v>145</v>
      </c>
      <c r="L29" s="257" t="s">
        <v>146</v>
      </c>
      <c r="M29" s="4"/>
      <c r="N29" s="9"/>
      <c r="O29" s="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02"/>
      <c r="J30" s="202"/>
      <c r="K30" s="202"/>
      <c r="L30" s="257"/>
      <c r="M30" s="4"/>
      <c r="N30" s="9"/>
      <c r="O30" s="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" customHeight="1" x14ac:dyDescent="0.35">
      <c r="A31" s="39" t="s">
        <v>36</v>
      </c>
      <c r="B31" s="71">
        <v>1</v>
      </c>
      <c r="C31" s="71" t="s">
        <v>37</v>
      </c>
      <c r="D31" s="21"/>
      <c r="E31" s="71">
        <v>0</v>
      </c>
      <c r="F31" s="139">
        <f t="shared" ref="F31:F32" si="5">SUM(B31:E31)</f>
        <v>1</v>
      </c>
      <c r="G31" s="139">
        <v>0</v>
      </c>
      <c r="H31" s="30">
        <v>0</v>
      </c>
      <c r="I31" s="30">
        <v>1</v>
      </c>
      <c r="J31" s="30">
        <v>0</v>
      </c>
      <c r="K31" s="30">
        <v>0</v>
      </c>
      <c r="L31" s="38">
        <v>0</v>
      </c>
      <c r="M31" s="4"/>
      <c r="N31" s="9"/>
      <c r="O31" s="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customHeight="1" x14ac:dyDescent="0.35">
      <c r="A32" s="39" t="s">
        <v>38</v>
      </c>
      <c r="B32" s="71">
        <v>2</v>
      </c>
      <c r="C32" s="71" t="s">
        <v>37</v>
      </c>
      <c r="D32" s="21"/>
      <c r="E32" s="71">
        <v>0</v>
      </c>
      <c r="F32" s="139">
        <f t="shared" si="5"/>
        <v>2</v>
      </c>
      <c r="G32" s="139">
        <v>0</v>
      </c>
      <c r="H32" s="30">
        <v>0</v>
      </c>
      <c r="I32" s="30">
        <v>2</v>
      </c>
      <c r="J32" s="30">
        <v>0</v>
      </c>
      <c r="K32" s="30">
        <v>0</v>
      </c>
      <c r="L32" s="38">
        <v>0</v>
      </c>
      <c r="M32" s="4"/>
      <c r="N32" s="9"/>
      <c r="O32" s="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5" x14ac:dyDescent="0.35">
      <c r="A33" s="228" t="s">
        <v>85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58"/>
      <c r="M33" s="4"/>
      <c r="N33" s="9"/>
      <c r="O33" s="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142</v>
      </c>
      <c r="I34" s="202" t="s">
        <v>143</v>
      </c>
      <c r="J34" s="241" t="s">
        <v>144</v>
      </c>
      <c r="K34" s="241" t="s">
        <v>145</v>
      </c>
      <c r="L34" s="257" t="s">
        <v>146</v>
      </c>
      <c r="M34" s="4"/>
      <c r="N34" s="9"/>
      <c r="O34" s="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41"/>
      <c r="K35" s="241"/>
      <c r="L35" s="257"/>
      <c r="M35" s="4"/>
      <c r="N35" s="9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39" t="s">
        <v>14</v>
      </c>
      <c r="B36" s="71">
        <v>93</v>
      </c>
      <c r="C36" s="71">
        <v>11</v>
      </c>
      <c r="D36" s="71">
        <v>0</v>
      </c>
      <c r="E36" s="71">
        <v>25</v>
      </c>
      <c r="F36" s="139">
        <f t="shared" ref="F36:F39" si="6">SUM(B36:E36)</f>
        <v>129</v>
      </c>
      <c r="G36" s="139">
        <v>106</v>
      </c>
      <c r="H36" s="30">
        <v>64</v>
      </c>
      <c r="I36" s="30">
        <v>17</v>
      </c>
      <c r="J36" s="30">
        <v>14</v>
      </c>
      <c r="K36" s="30">
        <v>28</v>
      </c>
      <c r="L36" s="38">
        <v>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" customHeight="1" x14ac:dyDescent="0.35">
      <c r="A37" s="39" t="s">
        <v>15</v>
      </c>
      <c r="B37" s="34">
        <f>SUM(B38:B39)</f>
        <v>93</v>
      </c>
      <c r="C37" s="34">
        <f t="shared" ref="C37:E37" si="7">SUM(C38:C39)</f>
        <v>11</v>
      </c>
      <c r="D37" s="34">
        <f t="shared" si="7"/>
        <v>0</v>
      </c>
      <c r="E37" s="34">
        <f t="shared" si="7"/>
        <v>25</v>
      </c>
      <c r="F37" s="139">
        <f t="shared" si="6"/>
        <v>129</v>
      </c>
      <c r="G37" s="139">
        <v>107</v>
      </c>
      <c r="H37" s="34">
        <f>SUM(H38:H39)</f>
        <v>64</v>
      </c>
      <c r="I37" s="34">
        <f t="shared" ref="I37:L37" si="8">SUM(I38:I39)</f>
        <v>17</v>
      </c>
      <c r="J37" s="34">
        <f t="shared" si="8"/>
        <v>14</v>
      </c>
      <c r="K37" s="34">
        <f t="shared" si="8"/>
        <v>28</v>
      </c>
      <c r="L37" s="34">
        <f t="shared" si="8"/>
        <v>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 customHeight="1" x14ac:dyDescent="0.35">
      <c r="A38" s="39" t="s">
        <v>41</v>
      </c>
      <c r="B38" s="71">
        <v>3</v>
      </c>
      <c r="C38" s="71">
        <v>0</v>
      </c>
      <c r="D38" s="71">
        <v>0</v>
      </c>
      <c r="E38" s="71">
        <v>2</v>
      </c>
      <c r="F38" s="139">
        <f t="shared" si="6"/>
        <v>5</v>
      </c>
      <c r="G38" s="139">
        <v>3</v>
      </c>
      <c r="H38" s="30">
        <v>3</v>
      </c>
      <c r="I38" s="30">
        <v>0</v>
      </c>
      <c r="J38" s="30">
        <v>0</v>
      </c>
      <c r="K38" s="30">
        <v>1</v>
      </c>
      <c r="L38" s="38">
        <v>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3" t="s">
        <v>42</v>
      </c>
      <c r="B39" s="71">
        <v>90</v>
      </c>
      <c r="C39" s="71">
        <v>11</v>
      </c>
      <c r="D39" s="71">
        <v>0</v>
      </c>
      <c r="E39" s="71">
        <v>23</v>
      </c>
      <c r="F39" s="139">
        <f t="shared" si="6"/>
        <v>124</v>
      </c>
      <c r="G39" s="139">
        <v>104</v>
      </c>
      <c r="H39" s="30">
        <v>61</v>
      </c>
      <c r="I39" s="30">
        <v>17</v>
      </c>
      <c r="J39" s="30">
        <v>14</v>
      </c>
      <c r="K39" s="30">
        <v>27</v>
      </c>
      <c r="L39" s="38">
        <v>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142</v>
      </c>
      <c r="I40" s="202" t="s">
        <v>143</v>
      </c>
      <c r="J40" s="202" t="s">
        <v>144</v>
      </c>
      <c r="K40" s="202" t="s">
        <v>145</v>
      </c>
      <c r="L40" s="257" t="s">
        <v>146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02"/>
      <c r="K41" s="202"/>
      <c r="L41" s="25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customHeight="1" x14ac:dyDescent="0.35">
      <c r="A42" s="39" t="s">
        <v>20</v>
      </c>
      <c r="B42" s="71">
        <v>33</v>
      </c>
      <c r="C42" s="71">
        <v>6</v>
      </c>
      <c r="D42" s="71">
        <v>0</v>
      </c>
      <c r="E42" s="71">
        <v>10</v>
      </c>
      <c r="F42" s="139">
        <f t="shared" ref="F42:F46" si="9">SUM(B42:E42)</f>
        <v>49</v>
      </c>
      <c r="G42" s="139">
        <v>37</v>
      </c>
      <c r="H42" s="30">
        <v>13</v>
      </c>
      <c r="I42" s="30">
        <v>15</v>
      </c>
      <c r="J42" s="30">
        <v>6</v>
      </c>
      <c r="K42" s="30">
        <v>10</v>
      </c>
      <c r="L42" s="38">
        <v>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35">
      <c r="A43" s="39" t="s">
        <v>21</v>
      </c>
      <c r="B43" s="71">
        <v>55</v>
      </c>
      <c r="C43" s="71">
        <v>5</v>
      </c>
      <c r="D43" s="71">
        <v>0</v>
      </c>
      <c r="E43" s="71">
        <v>13</v>
      </c>
      <c r="F43" s="139">
        <f t="shared" si="9"/>
        <v>73</v>
      </c>
      <c r="G43" s="139">
        <v>68</v>
      </c>
      <c r="H43" s="30">
        <v>51</v>
      </c>
      <c r="I43" s="30">
        <v>4</v>
      </c>
      <c r="J43" s="30">
        <v>0</v>
      </c>
      <c r="K43" s="30">
        <v>17</v>
      </c>
      <c r="L43" s="38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1</v>
      </c>
      <c r="F44" s="139">
        <f t="shared" si="9"/>
        <v>1</v>
      </c>
      <c r="G44" s="139">
        <v>2</v>
      </c>
      <c r="H44" s="30">
        <v>0</v>
      </c>
      <c r="I44" s="30">
        <v>1</v>
      </c>
      <c r="J44" s="30">
        <v>0</v>
      </c>
      <c r="K44" s="30">
        <v>0</v>
      </c>
      <c r="L44" s="38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7" customHeight="1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9"/>
        <v>0</v>
      </c>
      <c r="G45" s="141">
        <v>0</v>
      </c>
      <c r="H45" s="36">
        <v>0</v>
      </c>
      <c r="I45" s="36">
        <v>0</v>
      </c>
      <c r="J45" s="30">
        <v>0</v>
      </c>
      <c r="K45" s="30">
        <v>0</v>
      </c>
      <c r="L45" s="38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27" customHeight="1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9"/>
        <v>0</v>
      </c>
      <c r="G46" s="141">
        <v>0</v>
      </c>
      <c r="H46" s="36">
        <v>0</v>
      </c>
      <c r="I46" s="36">
        <v>0</v>
      </c>
      <c r="J46" s="30">
        <v>0</v>
      </c>
      <c r="K46" s="30">
        <v>0</v>
      </c>
      <c r="L46" s="38"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142</v>
      </c>
      <c r="I47" s="202" t="s">
        <v>143</v>
      </c>
      <c r="J47" s="202" t="s">
        <v>144</v>
      </c>
      <c r="K47" s="202" t="s">
        <v>145</v>
      </c>
      <c r="L47" s="257" t="s">
        <v>146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02"/>
      <c r="K48" s="202"/>
      <c r="L48" s="25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customHeight="1" x14ac:dyDescent="0.35">
      <c r="A49" s="39" t="s">
        <v>26</v>
      </c>
      <c r="B49" s="71">
        <v>86</v>
      </c>
      <c r="C49" s="71">
        <v>10</v>
      </c>
      <c r="D49" s="71">
        <v>0</v>
      </c>
      <c r="E49" s="71">
        <v>25</v>
      </c>
      <c r="F49" s="139">
        <f>SUM(B49:E49)</f>
        <v>121</v>
      </c>
      <c r="G49" s="139">
        <v>103</v>
      </c>
      <c r="H49" s="30">
        <v>62</v>
      </c>
      <c r="I49" s="30">
        <v>16</v>
      </c>
      <c r="J49" s="30">
        <v>12</v>
      </c>
      <c r="K49" s="30">
        <v>25</v>
      </c>
      <c r="L49" s="38">
        <v>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x14ac:dyDescent="0.35">
      <c r="A50" s="39" t="s">
        <v>27</v>
      </c>
      <c r="B50" s="71">
        <v>4</v>
      </c>
      <c r="C50" s="71">
        <v>1</v>
      </c>
      <c r="D50" s="71">
        <v>0</v>
      </c>
      <c r="E50" s="71">
        <v>0</v>
      </c>
      <c r="F50" s="139">
        <f>SUM(B50:E50)</f>
        <v>5</v>
      </c>
      <c r="G50" s="139">
        <v>4</v>
      </c>
      <c r="H50" s="30">
        <v>1</v>
      </c>
      <c r="I50" s="30">
        <v>1</v>
      </c>
      <c r="J50" s="30">
        <v>1</v>
      </c>
      <c r="K50" s="30">
        <v>2</v>
      </c>
      <c r="L50" s="38"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142</v>
      </c>
      <c r="I51" s="202" t="s">
        <v>143</v>
      </c>
      <c r="J51" s="202" t="s">
        <v>144</v>
      </c>
      <c r="K51" s="202" t="s">
        <v>145</v>
      </c>
      <c r="L51" s="257" t="s">
        <v>146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02"/>
      <c r="K52" s="202"/>
      <c r="L52" s="25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customHeight="1" x14ac:dyDescent="0.35">
      <c r="A53" s="39" t="s">
        <v>29</v>
      </c>
      <c r="B53" s="71">
        <v>77</v>
      </c>
      <c r="C53" s="71">
        <v>8</v>
      </c>
      <c r="D53" s="71">
        <v>0</v>
      </c>
      <c r="E53" s="71">
        <v>23</v>
      </c>
      <c r="F53" s="139">
        <f>SUM(B53:E53)</f>
        <v>108</v>
      </c>
      <c r="G53" s="139">
        <v>89</v>
      </c>
      <c r="H53" s="30">
        <v>55</v>
      </c>
      <c r="I53" s="30">
        <v>15</v>
      </c>
      <c r="J53" s="30">
        <v>12</v>
      </c>
      <c r="K53" s="30">
        <v>21</v>
      </c>
      <c r="L53" s="38">
        <v>5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 customHeight="1" x14ac:dyDescent="0.35">
      <c r="A54" s="39" t="s">
        <v>30</v>
      </c>
      <c r="B54" s="71">
        <v>10</v>
      </c>
      <c r="C54" s="71">
        <v>2</v>
      </c>
      <c r="D54" s="71">
        <v>0</v>
      </c>
      <c r="E54" s="71">
        <v>1</v>
      </c>
      <c r="F54" s="139">
        <f t="shared" ref="F54:F58" si="10">SUM(B54:E54)</f>
        <v>13</v>
      </c>
      <c r="G54" s="139">
        <v>12</v>
      </c>
      <c r="H54" s="30">
        <v>8</v>
      </c>
      <c r="I54" s="30">
        <v>1</v>
      </c>
      <c r="J54" s="30">
        <v>0</v>
      </c>
      <c r="K54" s="30">
        <v>3</v>
      </c>
      <c r="L54" s="38">
        <v>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0</v>
      </c>
      <c r="F55" s="139">
        <f t="shared" si="10"/>
        <v>1</v>
      </c>
      <c r="G55" s="139">
        <v>0</v>
      </c>
      <c r="H55" s="30">
        <v>0</v>
      </c>
      <c r="I55" s="30">
        <v>0</v>
      </c>
      <c r="J55" s="30">
        <v>0</v>
      </c>
      <c r="K55" s="30">
        <v>1</v>
      </c>
      <c r="L55" s="38"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0</v>
      </c>
      <c r="F56" s="139">
        <f t="shared" si="10"/>
        <v>0</v>
      </c>
      <c r="G56" s="139">
        <v>0</v>
      </c>
      <c r="H56" s="30">
        <v>0</v>
      </c>
      <c r="I56" s="30">
        <v>0</v>
      </c>
      <c r="J56" s="30">
        <v>0</v>
      </c>
      <c r="K56" s="30">
        <v>0</v>
      </c>
      <c r="L56" s="38"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 x14ac:dyDescent="0.35">
      <c r="A57" s="39" t="s">
        <v>33</v>
      </c>
      <c r="B57" s="71">
        <v>1</v>
      </c>
      <c r="C57" s="71">
        <v>1</v>
      </c>
      <c r="D57" s="71">
        <v>0</v>
      </c>
      <c r="E57" s="71">
        <v>0</v>
      </c>
      <c r="F57" s="139">
        <f t="shared" si="10"/>
        <v>2</v>
      </c>
      <c r="G57" s="139">
        <v>0</v>
      </c>
      <c r="H57" s="30">
        <v>1</v>
      </c>
      <c r="I57" s="30">
        <v>0</v>
      </c>
      <c r="J57" s="30">
        <v>0</v>
      </c>
      <c r="K57" s="30">
        <v>1</v>
      </c>
      <c r="L57" s="38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39" t="s">
        <v>34</v>
      </c>
      <c r="B58" s="71">
        <v>3</v>
      </c>
      <c r="C58" s="71">
        <v>0</v>
      </c>
      <c r="D58" s="71">
        <v>0</v>
      </c>
      <c r="E58" s="71">
        <v>0</v>
      </c>
      <c r="F58" s="139">
        <f t="shared" si="10"/>
        <v>3</v>
      </c>
      <c r="G58" s="139">
        <v>6</v>
      </c>
      <c r="H58" s="30">
        <v>0</v>
      </c>
      <c r="I58" s="30">
        <v>1</v>
      </c>
      <c r="J58" s="30">
        <v>2</v>
      </c>
      <c r="K58" s="30">
        <v>0</v>
      </c>
      <c r="L58" s="38"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142</v>
      </c>
      <c r="I59" s="202" t="s">
        <v>143</v>
      </c>
      <c r="J59" s="202" t="s">
        <v>144</v>
      </c>
      <c r="K59" s="202" t="s">
        <v>145</v>
      </c>
      <c r="L59" s="257" t="s">
        <v>146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02"/>
      <c r="J60" s="202"/>
      <c r="K60" s="202"/>
      <c r="L60" s="25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39" t="s">
        <v>45</v>
      </c>
      <c r="B61" s="71">
        <v>12</v>
      </c>
      <c r="C61" s="71" t="s">
        <v>37</v>
      </c>
      <c r="D61" s="71">
        <v>0</v>
      </c>
      <c r="E61" s="71">
        <v>0</v>
      </c>
      <c r="F61" s="139">
        <f t="shared" ref="F61" si="11">SUM(B61:E61)</f>
        <v>12</v>
      </c>
      <c r="G61" s="139">
        <v>13</v>
      </c>
      <c r="H61" s="30">
        <v>10</v>
      </c>
      <c r="I61" s="30">
        <v>1</v>
      </c>
      <c r="J61" s="30">
        <v>0</v>
      </c>
      <c r="K61" s="30">
        <v>0</v>
      </c>
      <c r="L61" s="38">
        <v>1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5" x14ac:dyDescent="0.35">
      <c r="A62" s="228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58"/>
      <c r="M62" s="4"/>
      <c r="N62" s="9"/>
      <c r="O62" s="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142</v>
      </c>
      <c r="I63" s="202" t="s">
        <v>143</v>
      </c>
      <c r="J63" s="241" t="s">
        <v>144</v>
      </c>
      <c r="K63" s="241" t="s">
        <v>145</v>
      </c>
      <c r="L63" s="257" t="s">
        <v>146</v>
      </c>
      <c r="M63" s="4"/>
      <c r="N63" s="9"/>
      <c r="O63" s="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41"/>
      <c r="K64" s="241"/>
      <c r="L64" s="257"/>
      <c r="M64" s="4"/>
      <c r="N64" s="9"/>
      <c r="O64" s="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2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4"/>
      <c r="N65" s="9"/>
      <c r="O65" s="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2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4"/>
      <c r="N66" s="9"/>
      <c r="O66" s="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142</v>
      </c>
      <c r="I67" s="202" t="s">
        <v>143</v>
      </c>
      <c r="J67" s="202" t="s">
        <v>144</v>
      </c>
      <c r="K67" s="202" t="s">
        <v>145</v>
      </c>
      <c r="L67" s="257" t="s">
        <v>146</v>
      </c>
      <c r="M67" s="4"/>
      <c r="N67" s="9"/>
      <c r="O67" s="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02"/>
      <c r="K68" s="202"/>
      <c r="L68" s="257"/>
      <c r="M68" s="4"/>
      <c r="N68" s="9"/>
      <c r="O68" s="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3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4"/>
      <c r="N69" s="9"/>
      <c r="O69" s="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3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4"/>
      <c r="N70" s="9"/>
      <c r="O70" s="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3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4"/>
      <c r="N71" s="9"/>
      <c r="O71" s="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7" customHeight="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3"/>
        <v>0</v>
      </c>
      <c r="G72" s="141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4"/>
      <c r="N72" s="9"/>
      <c r="O72" s="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7" customHeight="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3"/>
        <v>0</v>
      </c>
      <c r="G73" s="141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4"/>
      <c r="N73" s="9"/>
      <c r="O73" s="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142</v>
      </c>
      <c r="I74" s="202" t="s">
        <v>143</v>
      </c>
      <c r="J74" s="202" t="s">
        <v>144</v>
      </c>
      <c r="K74" s="202" t="s">
        <v>145</v>
      </c>
      <c r="L74" s="257" t="s">
        <v>146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02"/>
      <c r="K75" s="202"/>
      <c r="L75" s="25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39" t="s">
        <v>26</v>
      </c>
      <c r="B76" s="71">
        <v>0</v>
      </c>
      <c r="C76" s="71">
        <v>0</v>
      </c>
      <c r="D76" s="19"/>
      <c r="E76" s="14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142</v>
      </c>
      <c r="I78" s="202" t="s">
        <v>143</v>
      </c>
      <c r="J78" s="202" t="s">
        <v>144</v>
      </c>
      <c r="K78" s="202" t="s">
        <v>145</v>
      </c>
      <c r="L78" s="257" t="s">
        <v>146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02"/>
      <c r="K79" s="202"/>
      <c r="L79" s="25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4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4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4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4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4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142</v>
      </c>
      <c r="I86" s="202" t="s">
        <v>143</v>
      </c>
      <c r="J86" s="202" t="s">
        <v>144</v>
      </c>
      <c r="K86" s="202" t="s">
        <v>145</v>
      </c>
      <c r="L86" s="257" t="s">
        <v>146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02"/>
      <c r="K87" s="202"/>
      <c r="L87" s="25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5">SUM(B88:E88)</f>
        <v>0</v>
      </c>
      <c r="G88" s="139">
        <v>0</v>
      </c>
      <c r="H88" s="30"/>
      <c r="I88" s="30">
        <v>0</v>
      </c>
      <c r="J88" s="30">
        <v>0</v>
      </c>
      <c r="K88" s="30">
        <v>0</v>
      </c>
      <c r="L88" s="38"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5" x14ac:dyDescent="0.35">
      <c r="A89" s="228" t="s">
        <v>49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58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142</v>
      </c>
      <c r="I90" s="202" t="s">
        <v>143</v>
      </c>
      <c r="J90" s="241" t="s">
        <v>144</v>
      </c>
      <c r="K90" s="241" t="s">
        <v>145</v>
      </c>
      <c r="L90" s="257" t="s">
        <v>146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41"/>
      <c r="K91" s="241"/>
      <c r="L91" s="25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39" t="s">
        <v>14</v>
      </c>
      <c r="B92" s="71">
        <v>1</v>
      </c>
      <c r="C92" s="71">
        <v>0</v>
      </c>
      <c r="D92" s="19"/>
      <c r="E92" s="71">
        <v>0</v>
      </c>
      <c r="F92" s="139">
        <f t="shared" ref="F92:F94" si="16">SUM(B92:E92)</f>
        <v>1</v>
      </c>
      <c r="G92" s="139">
        <v>1</v>
      </c>
      <c r="H92" s="30">
        <v>0</v>
      </c>
      <c r="I92" s="30">
        <v>1</v>
      </c>
      <c r="J92" s="30">
        <v>0</v>
      </c>
      <c r="K92" s="30">
        <v>0</v>
      </c>
      <c r="L92" s="30"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39" t="s">
        <v>15</v>
      </c>
      <c r="B93" s="71">
        <v>3</v>
      </c>
      <c r="C93" s="71">
        <v>0</v>
      </c>
      <c r="D93" s="19"/>
      <c r="E93" s="71">
        <v>0</v>
      </c>
      <c r="F93" s="139">
        <f t="shared" si="16"/>
        <v>3</v>
      </c>
      <c r="G93" s="139">
        <v>2</v>
      </c>
      <c r="H93" s="30">
        <v>0</v>
      </c>
      <c r="I93" s="30">
        <v>3</v>
      </c>
      <c r="J93" s="30">
        <v>0</v>
      </c>
      <c r="K93" s="30">
        <v>0</v>
      </c>
      <c r="L93" s="30">
        <v>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39" t="s">
        <v>50</v>
      </c>
      <c r="B94" s="71">
        <v>1</v>
      </c>
      <c r="C94" s="71">
        <v>0</v>
      </c>
      <c r="D94" s="19"/>
      <c r="E94" s="71">
        <v>0</v>
      </c>
      <c r="F94" s="139">
        <f t="shared" si="16"/>
        <v>1</v>
      </c>
      <c r="G94" s="139">
        <v>1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142</v>
      </c>
      <c r="I95" s="202" t="s">
        <v>143</v>
      </c>
      <c r="J95" s="202" t="s">
        <v>144</v>
      </c>
      <c r="K95" s="202" t="s">
        <v>145</v>
      </c>
      <c r="L95" s="257" t="s">
        <v>146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02"/>
      <c r="K96" s="202"/>
      <c r="L96" s="25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39" t="s">
        <v>20</v>
      </c>
      <c r="B97" s="71">
        <v>1</v>
      </c>
      <c r="C97" s="71">
        <v>0</v>
      </c>
      <c r="D97" s="19"/>
      <c r="E97" s="71">
        <v>0</v>
      </c>
      <c r="F97" s="139">
        <f t="shared" ref="F97:F101" si="17">SUM(B97:E97)</f>
        <v>1</v>
      </c>
      <c r="G97" s="139">
        <v>1</v>
      </c>
      <c r="H97" s="30">
        <v>0</v>
      </c>
      <c r="I97" s="30">
        <v>1</v>
      </c>
      <c r="J97" s="30">
        <v>0</v>
      </c>
      <c r="K97" s="30">
        <v>0</v>
      </c>
      <c r="L97" s="30">
        <v>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7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7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7"/>
        <v>0</v>
      </c>
      <c r="G100" s="141">
        <v>0</v>
      </c>
      <c r="H100" s="30">
        <v>0</v>
      </c>
      <c r="I100" s="36">
        <v>0</v>
      </c>
      <c r="J100" s="30">
        <v>0</v>
      </c>
      <c r="K100" s="30">
        <v>0</v>
      </c>
      <c r="L100" s="30"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7"/>
        <v>0</v>
      </c>
      <c r="G101" s="141">
        <v>0</v>
      </c>
      <c r="H101" s="30">
        <v>0</v>
      </c>
      <c r="I101" s="36">
        <v>0</v>
      </c>
      <c r="J101" s="30">
        <v>0</v>
      </c>
      <c r="K101" s="30">
        <v>0</v>
      </c>
      <c r="L101" s="30">
        <v>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142</v>
      </c>
      <c r="I102" s="202" t="s">
        <v>143</v>
      </c>
      <c r="J102" s="202" t="s">
        <v>144</v>
      </c>
      <c r="K102" s="202" t="s">
        <v>145</v>
      </c>
      <c r="L102" s="257" t="s">
        <v>146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02"/>
      <c r="K103" s="202"/>
      <c r="L103" s="25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39" t="s">
        <v>26</v>
      </c>
      <c r="B104" s="71">
        <v>1</v>
      </c>
      <c r="C104" s="71">
        <v>0</v>
      </c>
      <c r="D104" s="19"/>
      <c r="E104" s="71">
        <v>0</v>
      </c>
      <c r="F104" s="139">
        <f>SUM(B104:E104)</f>
        <v>1</v>
      </c>
      <c r="G104" s="139">
        <v>1</v>
      </c>
      <c r="H104" s="30">
        <v>0</v>
      </c>
      <c r="I104" s="30">
        <v>1</v>
      </c>
      <c r="J104" s="30">
        <v>0</v>
      </c>
      <c r="K104" s="30">
        <v>0</v>
      </c>
      <c r="L104" s="38">
        <v>0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38">
        <v>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142</v>
      </c>
      <c r="I106" s="202" t="s">
        <v>143</v>
      </c>
      <c r="J106" s="202" t="s">
        <v>144</v>
      </c>
      <c r="K106" s="202" t="s">
        <v>145</v>
      </c>
      <c r="L106" s="257" t="s">
        <v>146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02"/>
      <c r="K107" s="202"/>
      <c r="L107" s="25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39" t="s">
        <v>29</v>
      </c>
      <c r="B108" s="71">
        <v>1</v>
      </c>
      <c r="C108" s="71">
        <v>0</v>
      </c>
      <c r="D108" s="19"/>
      <c r="E108" s="71">
        <v>0</v>
      </c>
      <c r="F108" s="139">
        <f>SUM(B108:E108)</f>
        <v>1</v>
      </c>
      <c r="G108" s="139">
        <v>1</v>
      </c>
      <c r="H108" s="30">
        <v>0</v>
      </c>
      <c r="I108" s="30">
        <v>1</v>
      </c>
      <c r="J108" s="30">
        <v>0</v>
      </c>
      <c r="K108" s="30">
        <v>0</v>
      </c>
      <c r="L108" s="30"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8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8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8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8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8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142</v>
      </c>
      <c r="I114" s="202" t="s">
        <v>143</v>
      </c>
      <c r="J114" s="202" t="s">
        <v>144</v>
      </c>
      <c r="K114" s="202" t="s">
        <v>145</v>
      </c>
      <c r="L114" s="257" t="s">
        <v>146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02"/>
      <c r="K115" s="202"/>
      <c r="L115" s="25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9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19"/>
        <v>0</v>
      </c>
      <c r="G117" s="139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5" x14ac:dyDescent="0.35">
      <c r="A118" s="228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58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142</v>
      </c>
      <c r="I119" s="202" t="s">
        <v>143</v>
      </c>
      <c r="J119" s="241" t="s">
        <v>144</v>
      </c>
      <c r="K119" s="241" t="s">
        <v>145</v>
      </c>
      <c r="L119" s="257" t="s">
        <v>146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41"/>
      <c r="K120" s="241"/>
      <c r="L120" s="25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35">
      <c r="A121" s="39" t="s">
        <v>14</v>
      </c>
      <c r="B121" s="71">
        <v>6</v>
      </c>
      <c r="C121" s="71">
        <v>1</v>
      </c>
      <c r="D121" s="71">
        <v>0</v>
      </c>
      <c r="E121" s="71">
        <v>1</v>
      </c>
      <c r="F121" s="139">
        <f t="shared" ref="F121:F123" si="20">SUM(B121:E121)</f>
        <v>8</v>
      </c>
      <c r="G121" s="139">
        <v>7</v>
      </c>
      <c r="H121" s="30">
        <v>6</v>
      </c>
      <c r="I121" s="30">
        <v>0</v>
      </c>
      <c r="J121" s="30">
        <v>1</v>
      </c>
      <c r="K121" s="30">
        <v>1</v>
      </c>
      <c r="L121" s="38">
        <v>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35">
      <c r="A122" s="39" t="s">
        <v>15</v>
      </c>
      <c r="B122" s="71">
        <v>6</v>
      </c>
      <c r="C122" s="71">
        <v>1</v>
      </c>
      <c r="D122" s="71">
        <v>0</v>
      </c>
      <c r="E122" s="71">
        <v>1</v>
      </c>
      <c r="F122" s="139">
        <f t="shared" si="20"/>
        <v>8</v>
      </c>
      <c r="G122" s="139">
        <v>7</v>
      </c>
      <c r="H122" s="30">
        <v>6</v>
      </c>
      <c r="I122" s="30">
        <v>0</v>
      </c>
      <c r="J122" s="30">
        <v>1</v>
      </c>
      <c r="K122" s="30">
        <v>1</v>
      </c>
      <c r="L122" s="38"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35">
      <c r="A123" s="39" t="s">
        <v>50</v>
      </c>
      <c r="B123" s="71">
        <v>6</v>
      </c>
      <c r="C123" s="71">
        <v>1</v>
      </c>
      <c r="D123" s="71">
        <v>0</v>
      </c>
      <c r="E123" s="71">
        <v>1</v>
      </c>
      <c r="F123" s="139">
        <f t="shared" si="20"/>
        <v>8</v>
      </c>
      <c r="G123" s="139">
        <v>7</v>
      </c>
      <c r="H123" s="30">
        <v>6</v>
      </c>
      <c r="I123" s="30">
        <v>0</v>
      </c>
      <c r="J123" s="30">
        <v>1</v>
      </c>
      <c r="K123" s="30">
        <v>1</v>
      </c>
      <c r="L123" s="38">
        <v>0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142</v>
      </c>
      <c r="I124" s="202" t="s">
        <v>143</v>
      </c>
      <c r="J124" s="202" t="s">
        <v>144</v>
      </c>
      <c r="K124" s="202" t="s">
        <v>145</v>
      </c>
      <c r="L124" s="257" t="s">
        <v>146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02"/>
      <c r="K125" s="202"/>
      <c r="L125" s="25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35">
      <c r="A126" s="39" t="s">
        <v>20</v>
      </c>
      <c r="B126" s="71">
        <v>1</v>
      </c>
      <c r="C126" s="71">
        <v>0</v>
      </c>
      <c r="D126" s="71">
        <v>0</v>
      </c>
      <c r="E126" s="71">
        <v>0</v>
      </c>
      <c r="F126" s="139">
        <f t="shared" ref="F126:F128" si="21">SUM(B126:E126)</f>
        <v>1</v>
      </c>
      <c r="G126" s="139">
        <v>1</v>
      </c>
      <c r="H126" s="30">
        <v>1</v>
      </c>
      <c r="I126" s="30">
        <v>0</v>
      </c>
      <c r="J126" s="30">
        <v>0</v>
      </c>
      <c r="K126" s="30">
        <v>0</v>
      </c>
      <c r="L126" s="38">
        <v>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35">
      <c r="A127" s="39" t="s">
        <v>21</v>
      </c>
      <c r="B127" s="71">
        <v>5</v>
      </c>
      <c r="C127" s="71">
        <v>1</v>
      </c>
      <c r="D127" s="71">
        <v>0</v>
      </c>
      <c r="E127" s="71">
        <v>1</v>
      </c>
      <c r="F127" s="139">
        <f t="shared" si="21"/>
        <v>7</v>
      </c>
      <c r="G127" s="139">
        <v>6</v>
      </c>
      <c r="H127" s="30">
        <v>5</v>
      </c>
      <c r="I127" s="30">
        <v>0</v>
      </c>
      <c r="J127" s="30">
        <v>1</v>
      </c>
      <c r="K127" s="30">
        <v>1</v>
      </c>
      <c r="L127" s="38">
        <v>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1"/>
        <v>0</v>
      </c>
      <c r="G128" s="139">
        <v>0</v>
      </c>
      <c r="H128" s="30">
        <v>0</v>
      </c>
      <c r="I128" s="30">
        <v>0</v>
      </c>
      <c r="J128" s="30">
        <v>0</v>
      </c>
      <c r="K128" s="30">
        <v>0</v>
      </c>
      <c r="L128" s="38">
        <v>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7" customHeight="1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2">SUM(B129:E129)</f>
        <v>0</v>
      </c>
      <c r="G129" s="141">
        <v>0</v>
      </c>
      <c r="H129" s="36">
        <v>0</v>
      </c>
      <c r="I129" s="36">
        <v>0</v>
      </c>
      <c r="J129" s="30">
        <v>0</v>
      </c>
      <c r="K129" s="30">
        <v>0</v>
      </c>
      <c r="L129" s="38">
        <v>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7" customHeight="1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2"/>
        <v>0</v>
      </c>
      <c r="G130" s="141"/>
      <c r="H130" s="36">
        <v>0</v>
      </c>
      <c r="I130" s="36">
        <v>0</v>
      </c>
      <c r="J130" s="30">
        <v>0</v>
      </c>
      <c r="K130" s="30">
        <v>0</v>
      </c>
      <c r="L130" s="38">
        <v>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142</v>
      </c>
      <c r="I131" s="202" t="s">
        <v>143</v>
      </c>
      <c r="J131" s="202" t="s">
        <v>144</v>
      </c>
      <c r="K131" s="202" t="s">
        <v>145</v>
      </c>
      <c r="L131" s="257" t="s">
        <v>146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02"/>
      <c r="K132" s="202"/>
      <c r="L132" s="25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35">
      <c r="A133" s="39" t="s">
        <v>26</v>
      </c>
      <c r="B133" s="71">
        <v>6</v>
      </c>
      <c r="C133" s="71">
        <v>1</v>
      </c>
      <c r="D133" s="71">
        <v>0</v>
      </c>
      <c r="E133" s="71">
        <v>1</v>
      </c>
      <c r="F133" s="139">
        <f>SUM(B133:E133)</f>
        <v>8</v>
      </c>
      <c r="G133" s="139">
        <v>7</v>
      </c>
      <c r="H133" s="30">
        <v>6</v>
      </c>
      <c r="I133" s="30">
        <v>0</v>
      </c>
      <c r="J133" s="30">
        <v>1</v>
      </c>
      <c r="K133" s="30">
        <v>1</v>
      </c>
      <c r="L133" s="30">
        <v>0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142</v>
      </c>
      <c r="I135" s="202" t="s">
        <v>143</v>
      </c>
      <c r="J135" s="202" t="s">
        <v>144</v>
      </c>
      <c r="K135" s="202" t="s">
        <v>145</v>
      </c>
      <c r="L135" s="257" t="s">
        <v>146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02"/>
      <c r="K136" s="202"/>
      <c r="L136" s="25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35">
      <c r="A137" s="39" t="s">
        <v>29</v>
      </c>
      <c r="B137" s="71">
        <v>6</v>
      </c>
      <c r="C137" s="71">
        <v>1</v>
      </c>
      <c r="D137" s="71">
        <v>0</v>
      </c>
      <c r="E137" s="71">
        <v>1</v>
      </c>
      <c r="F137" s="139">
        <f t="shared" ref="F137:F142" si="23">SUM(B137:E137)</f>
        <v>8</v>
      </c>
      <c r="G137" s="139">
        <v>7</v>
      </c>
      <c r="H137" s="30">
        <v>6</v>
      </c>
      <c r="I137" s="30">
        <v>0</v>
      </c>
      <c r="J137" s="30">
        <v>1</v>
      </c>
      <c r="K137" s="30">
        <v>1</v>
      </c>
      <c r="L137" s="38">
        <v>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23"/>
        <v>0</v>
      </c>
      <c r="G138" s="139">
        <v>0</v>
      </c>
      <c r="H138" s="30">
        <v>0</v>
      </c>
      <c r="I138" s="30">
        <v>0</v>
      </c>
      <c r="J138" s="30">
        <v>0</v>
      </c>
      <c r="K138" s="30">
        <v>0</v>
      </c>
      <c r="L138" s="38">
        <v>0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3"/>
        <v>0</v>
      </c>
      <c r="G139" s="139">
        <v>0</v>
      </c>
      <c r="H139" s="30">
        <v>0</v>
      </c>
      <c r="I139" s="30">
        <v>0</v>
      </c>
      <c r="J139" s="30">
        <v>0</v>
      </c>
      <c r="K139" s="30">
        <v>0</v>
      </c>
      <c r="L139" s="38">
        <v>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3"/>
        <v>0</v>
      </c>
      <c r="G140" s="139">
        <v>0</v>
      </c>
      <c r="H140" s="30">
        <v>0</v>
      </c>
      <c r="I140" s="30">
        <v>0</v>
      </c>
      <c r="J140" s="30">
        <v>0</v>
      </c>
      <c r="K140" s="30">
        <v>0</v>
      </c>
      <c r="L140" s="38">
        <v>0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3"/>
        <v>0</v>
      </c>
      <c r="G141" s="139">
        <v>0</v>
      </c>
      <c r="H141" s="30">
        <v>0</v>
      </c>
      <c r="I141" s="30">
        <v>0</v>
      </c>
      <c r="J141" s="30">
        <v>0</v>
      </c>
      <c r="K141" s="30">
        <v>0</v>
      </c>
      <c r="L141" s="38">
        <v>0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3"/>
        <v>0</v>
      </c>
      <c r="G142" s="139">
        <v>0</v>
      </c>
      <c r="H142" s="30">
        <v>0</v>
      </c>
      <c r="I142" s="30">
        <v>0</v>
      </c>
      <c r="J142" s="30">
        <v>0</v>
      </c>
      <c r="K142" s="30">
        <v>0</v>
      </c>
      <c r="L142" s="38">
        <v>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142</v>
      </c>
      <c r="I143" s="202" t="s">
        <v>143</v>
      </c>
      <c r="J143" s="202" t="s">
        <v>144</v>
      </c>
      <c r="K143" s="202" t="s">
        <v>145</v>
      </c>
      <c r="L143" s="257" t="s">
        <v>146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02"/>
      <c r="K144" s="202"/>
      <c r="L144" s="25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x14ac:dyDescent="0.35">
      <c r="A145" s="39" t="s">
        <v>45</v>
      </c>
      <c r="B145" s="71">
        <v>1</v>
      </c>
      <c r="C145" s="71" t="s">
        <v>37</v>
      </c>
      <c r="D145" s="71">
        <v>0</v>
      </c>
      <c r="E145" s="71">
        <v>0</v>
      </c>
      <c r="F145" s="139">
        <f t="shared" ref="F145" si="24">SUM(B145:E145)</f>
        <v>1</v>
      </c>
      <c r="G145" s="139">
        <v>1</v>
      </c>
      <c r="H145" s="30">
        <v>1</v>
      </c>
      <c r="I145" s="30">
        <v>0</v>
      </c>
      <c r="J145" s="30">
        <v>0</v>
      </c>
      <c r="K145" s="30">
        <v>0</v>
      </c>
      <c r="L145" s="30">
        <v>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5" customHeight="1" x14ac:dyDescent="0.35">
      <c r="A146" s="228" t="s">
        <v>55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58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142</v>
      </c>
      <c r="I147" s="202" t="s">
        <v>143</v>
      </c>
      <c r="J147" s="241" t="s">
        <v>144</v>
      </c>
      <c r="K147" s="241" t="s">
        <v>145</v>
      </c>
      <c r="L147" s="257" t="s">
        <v>146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41"/>
      <c r="K148" s="241"/>
      <c r="L148" s="25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35">
      <c r="A149" s="89" t="s">
        <v>56</v>
      </c>
      <c r="B149" s="71">
        <v>3</v>
      </c>
      <c r="C149" s="71">
        <v>0</v>
      </c>
      <c r="D149" s="71">
        <v>0</v>
      </c>
      <c r="E149" s="71">
        <v>2</v>
      </c>
      <c r="F149" s="139">
        <f t="shared" ref="F149:F152" si="25">SUM(B149:E149)</f>
        <v>5</v>
      </c>
      <c r="G149" s="139">
        <v>2</v>
      </c>
      <c r="H149" s="30">
        <v>3</v>
      </c>
      <c r="I149" s="30">
        <v>0</v>
      </c>
      <c r="J149" s="30">
        <v>0</v>
      </c>
      <c r="K149" s="30">
        <v>1</v>
      </c>
      <c r="L149" s="38">
        <v>1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x14ac:dyDescent="0.35">
      <c r="A150" s="76" t="s">
        <v>57</v>
      </c>
      <c r="B150" s="1">
        <f>SUM(B151:B152)</f>
        <v>3</v>
      </c>
      <c r="C150" s="1">
        <f t="shared" ref="C150:E150" si="26">SUM(C151:C152)</f>
        <v>0</v>
      </c>
      <c r="D150" s="1">
        <f>SUM(D151:D152)</f>
        <v>0</v>
      </c>
      <c r="E150" s="1">
        <f t="shared" si="26"/>
        <v>2</v>
      </c>
      <c r="F150" s="139">
        <f t="shared" si="25"/>
        <v>5</v>
      </c>
      <c r="G150" s="139">
        <v>2</v>
      </c>
      <c r="H150" s="34">
        <f>SUM(H151:H152)</f>
        <v>3</v>
      </c>
      <c r="I150" s="34">
        <f t="shared" ref="I150:L150" si="27">SUM(I151:I152)</f>
        <v>0</v>
      </c>
      <c r="J150" s="34">
        <f t="shared" si="27"/>
        <v>0</v>
      </c>
      <c r="K150" s="34">
        <f t="shared" si="27"/>
        <v>1</v>
      </c>
      <c r="L150" s="34">
        <f t="shared" si="27"/>
        <v>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5"/>
        <v>0</v>
      </c>
      <c r="G151" s="139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35">
      <c r="A152" s="90" t="s">
        <v>59</v>
      </c>
      <c r="B152" s="71">
        <v>3</v>
      </c>
      <c r="C152" s="71">
        <v>0</v>
      </c>
      <c r="D152" s="71">
        <v>0</v>
      </c>
      <c r="E152" s="71">
        <v>2</v>
      </c>
      <c r="F152" s="141">
        <f t="shared" si="25"/>
        <v>5</v>
      </c>
      <c r="G152" s="141">
        <v>2</v>
      </c>
      <c r="H152" s="36">
        <v>3</v>
      </c>
      <c r="I152" s="36">
        <v>0</v>
      </c>
      <c r="J152" s="36">
        <v>0</v>
      </c>
      <c r="K152" s="36">
        <v>1</v>
      </c>
      <c r="L152" s="36">
        <v>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142</v>
      </c>
      <c r="I153" s="202" t="s">
        <v>143</v>
      </c>
      <c r="J153" s="202" t="s">
        <v>144</v>
      </c>
      <c r="K153" s="202" t="s">
        <v>145</v>
      </c>
      <c r="L153" s="257" t="s">
        <v>146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02"/>
      <c r="K154" s="202"/>
      <c r="L154" s="25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35">
      <c r="A155" s="39" t="s">
        <v>20</v>
      </c>
      <c r="B155" s="71">
        <v>1</v>
      </c>
      <c r="C155" s="71">
        <v>0</v>
      </c>
      <c r="D155" s="71">
        <v>0</v>
      </c>
      <c r="E155" s="71">
        <v>0</v>
      </c>
      <c r="F155" s="139">
        <f t="shared" ref="F155:F157" si="28">SUM(B155:E155)</f>
        <v>1</v>
      </c>
      <c r="G155" s="139">
        <v>1</v>
      </c>
      <c r="H155" s="30">
        <v>1</v>
      </c>
      <c r="I155" s="30">
        <v>0</v>
      </c>
      <c r="J155" s="30">
        <v>0</v>
      </c>
      <c r="K155" s="30">
        <v>0</v>
      </c>
      <c r="L155" s="38">
        <v>0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35">
      <c r="A156" s="39" t="s">
        <v>21</v>
      </c>
      <c r="B156" s="71">
        <v>2</v>
      </c>
      <c r="C156" s="71">
        <v>0</v>
      </c>
      <c r="D156" s="71">
        <v>0</v>
      </c>
      <c r="E156" s="71">
        <v>2</v>
      </c>
      <c r="F156" s="139">
        <f t="shared" si="28"/>
        <v>4</v>
      </c>
      <c r="G156" s="139">
        <v>0</v>
      </c>
      <c r="H156" s="30">
        <v>2</v>
      </c>
      <c r="I156" s="30">
        <v>0</v>
      </c>
      <c r="J156" s="30">
        <v>0</v>
      </c>
      <c r="K156" s="30">
        <v>1</v>
      </c>
      <c r="L156" s="38">
        <v>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28"/>
        <v>0</v>
      </c>
      <c r="G157" s="139">
        <v>1</v>
      </c>
      <c r="H157" s="30">
        <v>0</v>
      </c>
      <c r="I157" s="30">
        <v>0</v>
      </c>
      <c r="J157" s="30">
        <v>0</v>
      </c>
      <c r="K157" s="30">
        <v>0</v>
      </c>
      <c r="L157" s="38">
        <v>0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7" customHeight="1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29">SUM(B158:E158)</f>
        <v>0</v>
      </c>
      <c r="G158" s="141">
        <v>0</v>
      </c>
      <c r="H158" s="36">
        <v>0</v>
      </c>
      <c r="I158" s="36">
        <v>0</v>
      </c>
      <c r="J158" s="30">
        <v>0</v>
      </c>
      <c r="K158" s="30">
        <v>0</v>
      </c>
      <c r="L158" s="38">
        <v>0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7" customHeight="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29"/>
        <v>0</v>
      </c>
      <c r="G159" s="141">
        <v>0</v>
      </c>
      <c r="H159" s="36">
        <v>0</v>
      </c>
      <c r="I159" s="36">
        <v>0</v>
      </c>
      <c r="J159" s="30">
        <v>0</v>
      </c>
      <c r="K159" s="30">
        <v>0</v>
      </c>
      <c r="L159" s="38">
        <v>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142</v>
      </c>
      <c r="I160" s="202" t="s">
        <v>143</v>
      </c>
      <c r="J160" s="202" t="s">
        <v>144</v>
      </c>
      <c r="K160" s="202" t="s">
        <v>145</v>
      </c>
      <c r="L160" s="257" t="s">
        <v>146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02"/>
      <c r="K161" s="202"/>
      <c r="L161" s="25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35">
      <c r="A162" s="39" t="s">
        <v>26</v>
      </c>
      <c r="B162" s="71">
        <v>3</v>
      </c>
      <c r="C162" s="71">
        <v>0</v>
      </c>
      <c r="D162" s="71">
        <v>0</v>
      </c>
      <c r="E162" s="71">
        <v>2</v>
      </c>
      <c r="F162" s="139">
        <f>SUM(B162:E162)</f>
        <v>5</v>
      </c>
      <c r="G162" s="139">
        <v>2</v>
      </c>
      <c r="H162" s="30">
        <v>3</v>
      </c>
      <c r="I162" s="30">
        <v>0</v>
      </c>
      <c r="J162" s="30">
        <v>0</v>
      </c>
      <c r="K162" s="30">
        <v>1</v>
      </c>
      <c r="L162" s="30">
        <v>1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142</v>
      </c>
      <c r="I164" s="202" t="s">
        <v>143</v>
      </c>
      <c r="J164" s="202" t="s">
        <v>144</v>
      </c>
      <c r="K164" s="202" t="s">
        <v>145</v>
      </c>
      <c r="L164" s="257" t="s">
        <v>146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02"/>
      <c r="K165" s="202"/>
      <c r="L165" s="25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35">
      <c r="A166" s="39" t="s">
        <v>29</v>
      </c>
      <c r="B166" s="71">
        <v>2</v>
      </c>
      <c r="C166" s="71">
        <v>0</v>
      </c>
      <c r="D166" s="71">
        <v>0</v>
      </c>
      <c r="E166" s="71">
        <v>2</v>
      </c>
      <c r="F166" s="139">
        <f t="shared" ref="F166:F171" si="30">SUM(B166:E166)</f>
        <v>4</v>
      </c>
      <c r="G166" s="139">
        <v>1</v>
      </c>
      <c r="H166" s="30">
        <v>2</v>
      </c>
      <c r="I166" s="30">
        <v>0</v>
      </c>
      <c r="J166" s="30">
        <v>0</v>
      </c>
      <c r="K166" s="30">
        <v>1</v>
      </c>
      <c r="L166" s="30">
        <v>1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35">
      <c r="A167" s="39" t="s">
        <v>30</v>
      </c>
      <c r="B167" s="71">
        <v>1</v>
      </c>
      <c r="C167" s="71">
        <v>0</v>
      </c>
      <c r="D167" s="71">
        <v>0</v>
      </c>
      <c r="E167" s="71">
        <v>0</v>
      </c>
      <c r="F167" s="139">
        <f t="shared" si="30"/>
        <v>1</v>
      </c>
      <c r="G167" s="139">
        <v>0</v>
      </c>
      <c r="H167" s="30">
        <v>1</v>
      </c>
      <c r="I167" s="30">
        <v>0</v>
      </c>
      <c r="J167" s="30">
        <v>0</v>
      </c>
      <c r="K167" s="30">
        <v>0</v>
      </c>
      <c r="L167" s="30">
        <v>0</v>
      </c>
      <c r="M167" s="4"/>
    </row>
    <row r="168" spans="1:30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0"/>
        <v>0</v>
      </c>
      <c r="G168" s="139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4"/>
    </row>
    <row r="169" spans="1:30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0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4"/>
    </row>
    <row r="170" spans="1:30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0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4"/>
    </row>
    <row r="171" spans="1:30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0"/>
        <v>0</v>
      </c>
      <c r="G171" s="139">
        <v>1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4"/>
    </row>
    <row r="172" spans="1:30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142</v>
      </c>
      <c r="I172" s="202" t="s">
        <v>143</v>
      </c>
      <c r="J172" s="202" t="s">
        <v>144</v>
      </c>
      <c r="K172" s="202" t="s">
        <v>145</v>
      </c>
      <c r="L172" s="257" t="s">
        <v>146</v>
      </c>
      <c r="M172" s="4"/>
    </row>
    <row r="173" spans="1:30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02"/>
      <c r="K173" s="202"/>
      <c r="L173" s="257"/>
      <c r="M173" s="4"/>
    </row>
    <row r="174" spans="1:30" x14ac:dyDescent="0.35">
      <c r="A174" s="39" t="s">
        <v>45</v>
      </c>
      <c r="B174" s="71">
        <v>0</v>
      </c>
      <c r="C174" s="71" t="s">
        <v>37</v>
      </c>
      <c r="D174" s="71">
        <v>0</v>
      </c>
      <c r="E174" s="71">
        <v>0</v>
      </c>
      <c r="F174" s="139">
        <f t="shared" ref="F174" si="31">SUM(B174:E174)</f>
        <v>0</v>
      </c>
      <c r="G174" s="139">
        <v>0</v>
      </c>
      <c r="H174" s="30">
        <v>0</v>
      </c>
      <c r="I174" s="30">
        <v>0</v>
      </c>
      <c r="J174" s="30">
        <v>0</v>
      </c>
      <c r="K174" s="30">
        <v>0</v>
      </c>
      <c r="L174" s="38">
        <v>0</v>
      </c>
      <c r="M174" s="4"/>
    </row>
    <row r="175" spans="1:30" ht="16.149999999999999" customHeight="1" x14ac:dyDescent="0.35">
      <c r="A175" s="228" t="s">
        <v>63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5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18" customFormat="1" ht="12.75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142</v>
      </c>
      <c r="I176" s="202" t="s">
        <v>143</v>
      </c>
      <c r="J176" s="241" t="s">
        <v>144</v>
      </c>
      <c r="K176" s="241" t="s">
        <v>145</v>
      </c>
      <c r="L176" s="257" t="s">
        <v>146</v>
      </c>
      <c r="M176" s="4"/>
    </row>
    <row r="177" spans="1:13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41"/>
      <c r="K177" s="241"/>
      <c r="L177" s="257"/>
      <c r="M177" s="4"/>
    </row>
    <row r="178" spans="1:13" x14ac:dyDescent="0.35">
      <c r="A178" s="85" t="s">
        <v>64</v>
      </c>
      <c r="B178" s="71">
        <v>1</v>
      </c>
      <c r="C178" s="71">
        <v>1</v>
      </c>
      <c r="D178" s="71">
        <v>0</v>
      </c>
      <c r="E178" s="71">
        <v>0</v>
      </c>
      <c r="F178" s="139">
        <f t="shared" ref="F178:F185" si="32">SUM(B178:E178)</f>
        <v>2</v>
      </c>
      <c r="G178" s="139">
        <v>2</v>
      </c>
      <c r="H178" s="30">
        <v>1</v>
      </c>
      <c r="I178" s="30">
        <v>1</v>
      </c>
      <c r="J178" s="30">
        <v>0</v>
      </c>
      <c r="K178" s="30">
        <v>0</v>
      </c>
      <c r="L178" s="38">
        <v>0</v>
      </c>
      <c r="M178" s="4"/>
    </row>
    <row r="179" spans="1:13" ht="16.5" customHeight="1" x14ac:dyDescent="0.35">
      <c r="A179" s="86" t="s">
        <v>65</v>
      </c>
      <c r="B179" s="1">
        <f>B180+B181</f>
        <v>5</v>
      </c>
      <c r="C179" s="1">
        <f t="shared" ref="C179:E179" si="33">C180+C181</f>
        <v>3</v>
      </c>
      <c r="D179" s="1">
        <f t="shared" si="33"/>
        <v>0</v>
      </c>
      <c r="E179" s="1">
        <f t="shared" si="33"/>
        <v>0</v>
      </c>
      <c r="F179" s="139">
        <f t="shared" ref="F179:F181" si="34">SUM(B179:E179)</f>
        <v>8</v>
      </c>
      <c r="G179" s="139">
        <v>4</v>
      </c>
      <c r="H179" s="1">
        <f t="shared" ref="H179:L179" si="35">H180+H181</f>
        <v>3</v>
      </c>
      <c r="I179" s="1">
        <f t="shared" si="35"/>
        <v>5</v>
      </c>
      <c r="J179" s="1">
        <f t="shared" si="35"/>
        <v>0</v>
      </c>
      <c r="K179" s="1">
        <f t="shared" si="35"/>
        <v>0</v>
      </c>
      <c r="L179" s="1">
        <f t="shared" si="35"/>
        <v>0</v>
      </c>
      <c r="M179" s="4"/>
    </row>
    <row r="180" spans="1:13" x14ac:dyDescent="0.35">
      <c r="A180" s="85" t="s">
        <v>66</v>
      </c>
      <c r="B180" s="1">
        <f>B182+B184</f>
        <v>2</v>
      </c>
      <c r="C180" s="1">
        <f t="shared" ref="C180:E181" si="36">C182+C184</f>
        <v>1</v>
      </c>
      <c r="D180" s="1">
        <f t="shared" si="36"/>
        <v>0</v>
      </c>
      <c r="E180" s="1">
        <f t="shared" si="36"/>
        <v>0</v>
      </c>
      <c r="F180" s="139">
        <f t="shared" si="34"/>
        <v>3</v>
      </c>
      <c r="G180" s="139">
        <v>2</v>
      </c>
      <c r="H180" s="1">
        <f t="shared" ref="H180:L181" si="37">H182+H184</f>
        <v>1</v>
      </c>
      <c r="I180" s="1">
        <f t="shared" si="37"/>
        <v>2</v>
      </c>
      <c r="J180" s="1">
        <f t="shared" si="37"/>
        <v>0</v>
      </c>
      <c r="K180" s="1">
        <f t="shared" si="37"/>
        <v>0</v>
      </c>
      <c r="L180" s="1">
        <f t="shared" si="37"/>
        <v>0</v>
      </c>
      <c r="M180" s="4"/>
    </row>
    <row r="181" spans="1:13" x14ac:dyDescent="0.35">
      <c r="A181" s="85" t="s">
        <v>67</v>
      </c>
      <c r="B181" s="91">
        <f>B183+B185</f>
        <v>3</v>
      </c>
      <c r="C181" s="91">
        <f t="shared" si="36"/>
        <v>2</v>
      </c>
      <c r="D181" s="91">
        <f t="shared" si="36"/>
        <v>0</v>
      </c>
      <c r="E181" s="91">
        <f t="shared" si="36"/>
        <v>0</v>
      </c>
      <c r="F181" s="139">
        <f t="shared" si="34"/>
        <v>5</v>
      </c>
      <c r="G181" s="139">
        <v>2</v>
      </c>
      <c r="H181" s="91">
        <f t="shared" si="37"/>
        <v>2</v>
      </c>
      <c r="I181" s="91">
        <f t="shared" si="37"/>
        <v>3</v>
      </c>
      <c r="J181" s="91">
        <f t="shared" si="37"/>
        <v>0</v>
      </c>
      <c r="K181" s="91">
        <f t="shared" si="37"/>
        <v>0</v>
      </c>
      <c r="L181" s="91">
        <f t="shared" si="37"/>
        <v>0</v>
      </c>
      <c r="M181" s="4"/>
    </row>
    <row r="182" spans="1:13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2"/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38">
        <v>0</v>
      </c>
      <c r="M182" s="4"/>
    </row>
    <row r="183" spans="1:13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0">
        <v>0</v>
      </c>
      <c r="K183" s="30">
        <v>0</v>
      </c>
      <c r="L183" s="38">
        <v>0</v>
      </c>
      <c r="M183" s="4"/>
    </row>
    <row r="184" spans="1:13" x14ac:dyDescent="0.35">
      <c r="A184" s="87" t="s">
        <v>70</v>
      </c>
      <c r="B184" s="71">
        <v>2</v>
      </c>
      <c r="C184" s="71">
        <v>1</v>
      </c>
      <c r="D184" s="71">
        <v>0</v>
      </c>
      <c r="E184" s="71">
        <v>0</v>
      </c>
      <c r="F184" s="139">
        <f t="shared" si="32"/>
        <v>3</v>
      </c>
      <c r="G184" s="139">
        <v>2</v>
      </c>
      <c r="H184" s="30">
        <v>1</v>
      </c>
      <c r="I184" s="30">
        <v>2</v>
      </c>
      <c r="J184" s="30">
        <v>0</v>
      </c>
      <c r="K184" s="30">
        <v>0</v>
      </c>
      <c r="L184" s="38">
        <v>0</v>
      </c>
      <c r="M184" s="4"/>
    </row>
    <row r="185" spans="1:13" ht="26.5" x14ac:dyDescent="0.35">
      <c r="A185" s="88" t="s">
        <v>71</v>
      </c>
      <c r="B185" s="71">
        <v>3</v>
      </c>
      <c r="C185" s="71">
        <v>2</v>
      </c>
      <c r="D185" s="71">
        <v>0</v>
      </c>
      <c r="E185" s="71">
        <v>0</v>
      </c>
      <c r="F185" s="141">
        <f t="shared" si="32"/>
        <v>5</v>
      </c>
      <c r="G185" s="139">
        <v>2</v>
      </c>
      <c r="H185" s="36">
        <v>2</v>
      </c>
      <c r="I185" s="36">
        <v>3</v>
      </c>
      <c r="J185" s="30">
        <v>0</v>
      </c>
      <c r="K185" s="30">
        <v>0</v>
      </c>
      <c r="L185" s="38">
        <v>0</v>
      </c>
      <c r="M185" s="4"/>
    </row>
    <row r="186" spans="1:13" ht="13.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142</v>
      </c>
      <c r="I186" s="202" t="s">
        <v>143</v>
      </c>
      <c r="J186" s="202" t="s">
        <v>144</v>
      </c>
      <c r="K186" s="202" t="s">
        <v>145</v>
      </c>
      <c r="L186" s="257" t="s">
        <v>146</v>
      </c>
      <c r="M186" s="4"/>
    </row>
    <row r="187" spans="1:13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02"/>
      <c r="K187" s="202"/>
      <c r="L187" s="257"/>
      <c r="M187" s="4"/>
    </row>
    <row r="188" spans="1:13" x14ac:dyDescent="0.35">
      <c r="A188" s="39" t="s">
        <v>20</v>
      </c>
      <c r="B188" s="71">
        <v>1</v>
      </c>
      <c r="C188" s="71">
        <v>1</v>
      </c>
      <c r="D188" s="71">
        <v>0</v>
      </c>
      <c r="E188" s="71">
        <v>0</v>
      </c>
      <c r="F188" s="139">
        <f t="shared" ref="F188:F190" si="38">SUM(B188:E188)</f>
        <v>2</v>
      </c>
      <c r="G188" s="139">
        <v>2</v>
      </c>
      <c r="H188" s="30">
        <v>1</v>
      </c>
      <c r="I188" s="30">
        <v>1</v>
      </c>
      <c r="J188" s="30">
        <v>0</v>
      </c>
      <c r="K188" s="30">
        <v>0</v>
      </c>
      <c r="L188" s="30">
        <v>0</v>
      </c>
      <c r="M188" s="4"/>
    </row>
    <row r="189" spans="1:13" x14ac:dyDescent="0.35">
      <c r="A189" s="39" t="s">
        <v>21</v>
      </c>
      <c r="B189" s="71">
        <v>1</v>
      </c>
      <c r="C189" s="71">
        <v>0</v>
      </c>
      <c r="D189" s="71">
        <v>0</v>
      </c>
      <c r="E189" s="71">
        <v>0</v>
      </c>
      <c r="F189" s="139">
        <f t="shared" si="38"/>
        <v>1</v>
      </c>
      <c r="G189" s="139">
        <v>0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4"/>
    </row>
    <row r="190" spans="1:13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38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4"/>
    </row>
    <row r="191" spans="1:13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39">SUM(B191:E191)</f>
        <v>0</v>
      </c>
      <c r="G191" s="141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4"/>
    </row>
    <row r="192" spans="1:13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39"/>
        <v>0</v>
      </c>
      <c r="G192" s="141"/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4"/>
    </row>
    <row r="193" spans="1:13" ht="13.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142</v>
      </c>
      <c r="I193" s="202" t="s">
        <v>143</v>
      </c>
      <c r="J193" s="202" t="s">
        <v>144</v>
      </c>
      <c r="K193" s="202" t="s">
        <v>145</v>
      </c>
      <c r="L193" s="257" t="s">
        <v>146</v>
      </c>
      <c r="M193" s="4"/>
    </row>
    <row r="194" spans="1:13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02"/>
      <c r="K194" s="202"/>
      <c r="L194" s="257"/>
      <c r="M194" s="4"/>
    </row>
    <row r="195" spans="1:13" x14ac:dyDescent="0.35">
      <c r="A195" s="39" t="s">
        <v>26</v>
      </c>
      <c r="B195" s="71">
        <v>2</v>
      </c>
      <c r="C195" s="71">
        <v>1</v>
      </c>
      <c r="D195" s="71">
        <v>0</v>
      </c>
      <c r="E195" s="71">
        <v>0</v>
      </c>
      <c r="F195" s="139">
        <f>SUM(B195:E195)</f>
        <v>3</v>
      </c>
      <c r="G195" s="139">
        <v>2</v>
      </c>
      <c r="H195" s="30">
        <v>1</v>
      </c>
      <c r="I195" s="30">
        <v>2</v>
      </c>
      <c r="J195" s="30">
        <v>0</v>
      </c>
      <c r="K195" s="30">
        <v>0</v>
      </c>
      <c r="L195" s="30">
        <v>0</v>
      </c>
      <c r="M195" s="4"/>
    </row>
    <row r="196" spans="1:13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4"/>
    </row>
    <row r="197" spans="1:13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142</v>
      </c>
      <c r="I197" s="202" t="s">
        <v>143</v>
      </c>
      <c r="J197" s="202" t="s">
        <v>144</v>
      </c>
      <c r="K197" s="202" t="s">
        <v>145</v>
      </c>
      <c r="L197" s="257" t="s">
        <v>146</v>
      </c>
      <c r="M197" s="4"/>
    </row>
    <row r="198" spans="1:13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02"/>
      <c r="K198" s="202"/>
      <c r="L198" s="257"/>
      <c r="M198" s="4"/>
    </row>
    <row r="199" spans="1:13" x14ac:dyDescent="0.35">
      <c r="A199" s="39" t="s">
        <v>29</v>
      </c>
      <c r="B199" s="71">
        <v>2</v>
      </c>
      <c r="C199" s="71">
        <v>1</v>
      </c>
      <c r="D199" s="71">
        <v>0</v>
      </c>
      <c r="E199" s="71">
        <v>0</v>
      </c>
      <c r="F199" s="139">
        <f t="shared" ref="F199:F204" si="40">SUM(B199:E199)</f>
        <v>3</v>
      </c>
      <c r="G199" s="139">
        <v>2</v>
      </c>
      <c r="H199" s="30">
        <v>1</v>
      </c>
      <c r="I199" s="30">
        <v>2</v>
      </c>
      <c r="J199" s="30">
        <v>0</v>
      </c>
      <c r="K199" s="30">
        <v>0</v>
      </c>
      <c r="L199" s="30">
        <v>0</v>
      </c>
      <c r="M199" s="4"/>
    </row>
    <row r="200" spans="1:13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40"/>
        <v>0</v>
      </c>
      <c r="G200" s="139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4"/>
    </row>
    <row r="201" spans="1:13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0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4"/>
    </row>
    <row r="202" spans="1:13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0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4"/>
    </row>
    <row r="203" spans="1:13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0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4"/>
    </row>
    <row r="204" spans="1:13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0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4"/>
    </row>
    <row r="205" spans="1:13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142</v>
      </c>
      <c r="I205" s="202" t="s">
        <v>143</v>
      </c>
      <c r="J205" s="202" t="s">
        <v>144</v>
      </c>
      <c r="K205" s="202" t="s">
        <v>145</v>
      </c>
      <c r="L205" s="257" t="s">
        <v>146</v>
      </c>
      <c r="M205" s="4"/>
    </row>
    <row r="206" spans="1:13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02"/>
      <c r="K206" s="202"/>
      <c r="L206" s="257"/>
      <c r="M206" s="4"/>
    </row>
    <row r="207" spans="1:13" x14ac:dyDescent="0.35">
      <c r="A207" s="39" t="s">
        <v>36</v>
      </c>
      <c r="B207" s="71">
        <v>0</v>
      </c>
      <c r="C207" s="71" t="s">
        <v>37</v>
      </c>
      <c r="D207" s="71">
        <v>0</v>
      </c>
      <c r="E207" s="71">
        <v>0</v>
      </c>
      <c r="F207" s="139">
        <f t="shared" ref="F207:F208" si="41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4"/>
    </row>
    <row r="208" spans="1:13" x14ac:dyDescent="0.35">
      <c r="A208" s="39" t="s">
        <v>38</v>
      </c>
      <c r="B208" s="71">
        <v>0</v>
      </c>
      <c r="C208" s="71" t="s">
        <v>37</v>
      </c>
      <c r="D208" s="71">
        <v>0</v>
      </c>
      <c r="E208" s="71">
        <v>0</v>
      </c>
      <c r="F208" s="139">
        <f t="shared" si="41"/>
        <v>0</v>
      </c>
      <c r="G208" s="139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4"/>
    </row>
    <row r="209" spans="1:13" ht="15.5" x14ac:dyDescent="0.35">
      <c r="A209" s="228" t="s">
        <v>147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58"/>
      <c r="M209" s="4"/>
    </row>
    <row r="210" spans="1:13" ht="12.75" customHeight="1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142</v>
      </c>
      <c r="I210" s="202" t="s">
        <v>143</v>
      </c>
      <c r="J210" s="241" t="s">
        <v>144</v>
      </c>
      <c r="K210" s="241" t="s">
        <v>145</v>
      </c>
      <c r="L210" s="257" t="s">
        <v>146</v>
      </c>
      <c r="M210" s="4"/>
    </row>
    <row r="211" spans="1:13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02"/>
      <c r="J211" s="241"/>
      <c r="K211" s="241"/>
      <c r="L211" s="257"/>
      <c r="M211" s="4"/>
    </row>
    <row r="212" spans="1:13" x14ac:dyDescent="0.35">
      <c r="A212" s="39" t="s">
        <v>77</v>
      </c>
      <c r="B212" s="71">
        <v>23</v>
      </c>
      <c r="C212" s="71">
        <v>5</v>
      </c>
      <c r="D212" s="71">
        <v>0</v>
      </c>
      <c r="E212" s="71">
        <v>8</v>
      </c>
      <c r="F212" s="139">
        <f t="shared" ref="F212:F215" si="42">SUM(B212:E212)</f>
        <v>36</v>
      </c>
      <c r="G212" s="139">
        <v>47</v>
      </c>
      <c r="H212" s="30">
        <v>21</v>
      </c>
      <c r="I212" s="30">
        <v>8</v>
      </c>
      <c r="J212" s="30">
        <v>1</v>
      </c>
      <c r="K212" s="30">
        <v>4</v>
      </c>
      <c r="L212" s="38">
        <v>2</v>
      </c>
      <c r="M212" s="4"/>
    </row>
    <row r="213" spans="1:13" x14ac:dyDescent="0.35">
      <c r="A213" s="39" t="s">
        <v>78</v>
      </c>
      <c r="B213" s="71">
        <v>22</v>
      </c>
      <c r="C213" s="71">
        <v>2</v>
      </c>
      <c r="D213" s="71">
        <v>0</v>
      </c>
      <c r="E213" s="71">
        <v>7</v>
      </c>
      <c r="F213" s="139">
        <f t="shared" si="42"/>
        <v>31</v>
      </c>
      <c r="G213" s="139">
        <v>32</v>
      </c>
      <c r="H213" s="30">
        <v>21</v>
      </c>
      <c r="I213" s="30">
        <v>6</v>
      </c>
      <c r="J213" s="30">
        <v>2</v>
      </c>
      <c r="K213" s="30">
        <v>2</v>
      </c>
      <c r="L213" s="38">
        <v>0</v>
      </c>
      <c r="M213" s="4"/>
    </row>
    <row r="214" spans="1:13" x14ac:dyDescent="0.35">
      <c r="A214" s="39" t="s">
        <v>79</v>
      </c>
      <c r="B214" s="71">
        <v>1</v>
      </c>
      <c r="C214" s="71">
        <v>1</v>
      </c>
      <c r="D214" s="71">
        <v>0</v>
      </c>
      <c r="E214" s="71">
        <v>0</v>
      </c>
      <c r="F214" s="139">
        <f t="shared" si="42"/>
        <v>2</v>
      </c>
      <c r="G214" s="139">
        <v>0</v>
      </c>
      <c r="H214" s="30">
        <v>1</v>
      </c>
      <c r="I214" s="30">
        <v>0</v>
      </c>
      <c r="J214" s="30">
        <v>0</v>
      </c>
      <c r="K214" s="30">
        <v>1</v>
      </c>
      <c r="L214" s="38">
        <v>0</v>
      </c>
      <c r="M214" s="4"/>
    </row>
    <row r="215" spans="1:13" x14ac:dyDescent="0.35">
      <c r="A215" s="39" t="s">
        <v>80</v>
      </c>
      <c r="B215" s="71">
        <v>19</v>
      </c>
      <c r="C215" s="71">
        <v>17</v>
      </c>
      <c r="D215" s="71">
        <v>0</v>
      </c>
      <c r="E215" s="71">
        <v>0</v>
      </c>
      <c r="F215" s="139">
        <f t="shared" si="42"/>
        <v>36</v>
      </c>
      <c r="G215" s="139">
        <v>53</v>
      </c>
      <c r="H215" s="30">
        <v>17</v>
      </c>
      <c r="I215" s="30">
        <v>15</v>
      </c>
      <c r="J215" s="30">
        <v>0</v>
      </c>
      <c r="K215" s="30">
        <v>1</v>
      </c>
      <c r="L215" s="38">
        <v>3</v>
      </c>
      <c r="M215" s="4"/>
    </row>
    <row r="216" spans="1:13" x14ac:dyDescent="0.35">
      <c r="A216" s="157"/>
      <c r="B216" s="31"/>
      <c r="C216" s="31"/>
      <c r="D216" s="31"/>
      <c r="E216" s="32"/>
      <c r="F216" s="33"/>
      <c r="G216" s="33"/>
      <c r="H216" s="33"/>
      <c r="I216" s="33"/>
      <c r="J216" s="33"/>
      <c r="K216" s="33"/>
      <c r="L216" s="45"/>
      <c r="M216" s="4"/>
    </row>
    <row r="217" spans="1:13" ht="18.5" x14ac:dyDescent="0.45">
      <c r="A217" s="259" t="s">
        <v>81</v>
      </c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1"/>
      <c r="M217" s="4"/>
    </row>
    <row r="218" spans="1:13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142</v>
      </c>
      <c r="I218" s="202" t="s">
        <v>143</v>
      </c>
      <c r="J218" s="241" t="s">
        <v>144</v>
      </c>
      <c r="K218" s="241" t="s">
        <v>145</v>
      </c>
      <c r="L218" s="257" t="s">
        <v>146</v>
      </c>
      <c r="M218" s="4"/>
    </row>
    <row r="219" spans="1:13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41"/>
      <c r="K219" s="241"/>
      <c r="L219" s="257"/>
      <c r="M219" s="4"/>
    </row>
    <row r="220" spans="1:13" x14ac:dyDescent="0.35">
      <c r="A220" s="39" t="s">
        <v>82</v>
      </c>
      <c r="B220" s="1">
        <f>SUM(B5,B36,B65)</f>
        <v>112</v>
      </c>
      <c r="C220" s="1">
        <f>SUM(C5,C36,C65)</f>
        <v>25</v>
      </c>
      <c r="D220" s="1">
        <f>SUM(D5,D36,D65)</f>
        <v>0</v>
      </c>
      <c r="E220" s="1">
        <f>SUM(E5,E36,E65)</f>
        <v>25</v>
      </c>
      <c r="F220" s="139">
        <f t="shared" ref="F220:F221" si="43">SUM(B220:E220)</f>
        <v>162</v>
      </c>
      <c r="G220" s="139">
        <v>139</v>
      </c>
      <c r="H220" s="15">
        <f t="shared" ref="H220:H221" si="44">SUM(H5,H36,H65)</f>
        <v>77</v>
      </c>
      <c r="I220" s="15">
        <f t="shared" ref="I220:L221" si="45">SUM(I5,I36,I65)</f>
        <v>32</v>
      </c>
      <c r="J220" s="15">
        <f t="shared" si="45"/>
        <v>15</v>
      </c>
      <c r="K220" s="15">
        <f t="shared" si="45"/>
        <v>29</v>
      </c>
      <c r="L220" s="46">
        <f t="shared" si="45"/>
        <v>9</v>
      </c>
      <c r="M220" s="4"/>
    </row>
    <row r="221" spans="1:13" x14ac:dyDescent="0.35">
      <c r="A221" s="39" t="s">
        <v>83</v>
      </c>
      <c r="B221" s="1">
        <f>SUM(B222:B224)</f>
        <v>156</v>
      </c>
      <c r="C221" s="1">
        <f t="shared" ref="C221:D221" si="46">SUM(C222:C224)</f>
        <v>58</v>
      </c>
      <c r="D221" s="1">
        <f t="shared" si="46"/>
        <v>0</v>
      </c>
      <c r="E221" s="1">
        <f>SUM(E222:E224)</f>
        <v>25</v>
      </c>
      <c r="F221" s="139">
        <f t="shared" si="43"/>
        <v>239</v>
      </c>
      <c r="G221" s="139">
        <v>205</v>
      </c>
      <c r="H221" s="15">
        <f t="shared" si="44"/>
        <v>109</v>
      </c>
      <c r="I221" s="15">
        <f t="shared" si="45"/>
        <v>63</v>
      </c>
      <c r="J221" s="15">
        <f t="shared" si="45"/>
        <v>17</v>
      </c>
      <c r="K221" s="15">
        <f t="shared" si="45"/>
        <v>34</v>
      </c>
      <c r="L221" s="46">
        <f t="shared" si="45"/>
        <v>16</v>
      </c>
      <c r="M221" s="4"/>
    </row>
    <row r="222" spans="1:13" x14ac:dyDescent="0.35">
      <c r="A222" s="39" t="s">
        <v>16</v>
      </c>
      <c r="B222" s="1">
        <f>SUM(B7,B66)</f>
        <v>40</v>
      </c>
      <c r="C222" s="1">
        <f>SUM(C7,C66)</f>
        <v>33</v>
      </c>
      <c r="D222" s="1">
        <f>SUM(D7,D66)</f>
        <v>0</v>
      </c>
      <c r="E222" s="1">
        <f>SUM(E7,E66)</f>
        <v>0</v>
      </c>
      <c r="F222" s="139">
        <f t="shared" ref="F222:F224" si="47">SUM(B222:E222)</f>
        <v>73</v>
      </c>
      <c r="G222" s="139">
        <v>63</v>
      </c>
      <c r="H222" s="15">
        <f>SUM(H7, H66)</f>
        <v>32</v>
      </c>
      <c r="I222" s="15">
        <f>SUM(I7,I66)</f>
        <v>28</v>
      </c>
      <c r="J222" s="15">
        <f>SUM(J7,J66)</f>
        <v>2</v>
      </c>
      <c r="K222" s="15">
        <f>SUM(K7,K66)</f>
        <v>4</v>
      </c>
      <c r="L222" s="46">
        <f>SUM(L7,L66)</f>
        <v>7</v>
      </c>
      <c r="M222" s="4"/>
    </row>
    <row r="223" spans="1:13" x14ac:dyDescent="0.35">
      <c r="A223" s="39" t="s">
        <v>17</v>
      </c>
      <c r="B223" s="1">
        <f t="shared" ref="B223:E224" si="48">SUM(B8,B38)</f>
        <v>6</v>
      </c>
      <c r="C223" s="1">
        <f t="shared" si="48"/>
        <v>1</v>
      </c>
      <c r="D223" s="1">
        <f t="shared" si="48"/>
        <v>0</v>
      </c>
      <c r="E223" s="1">
        <f t="shared" si="48"/>
        <v>2</v>
      </c>
      <c r="F223" s="139">
        <f t="shared" si="47"/>
        <v>9</v>
      </c>
      <c r="G223" s="139">
        <v>7</v>
      </c>
      <c r="H223" s="15">
        <f>SUM(H8+H38)</f>
        <v>4</v>
      </c>
      <c r="I223" s="15">
        <f>SUM(I8+I38)</f>
        <v>3</v>
      </c>
      <c r="J223" s="15">
        <f t="shared" ref="J223:K223" si="49">SUM(J8+J38)</f>
        <v>0</v>
      </c>
      <c r="K223" s="15">
        <f t="shared" si="49"/>
        <v>1</v>
      </c>
      <c r="L223" s="46">
        <f>SUM(L8+L38)</f>
        <v>1</v>
      </c>
      <c r="M223" s="4"/>
    </row>
    <row r="224" spans="1:13" ht="15" thickBot="1" x14ac:dyDescent="0.4">
      <c r="A224" s="47" t="s">
        <v>18</v>
      </c>
      <c r="B224" s="48">
        <f t="shared" si="48"/>
        <v>110</v>
      </c>
      <c r="C224" s="48">
        <f t="shared" si="48"/>
        <v>24</v>
      </c>
      <c r="D224" s="48">
        <f t="shared" si="48"/>
        <v>0</v>
      </c>
      <c r="E224" s="48">
        <f t="shared" si="48"/>
        <v>23</v>
      </c>
      <c r="F224" s="140">
        <f t="shared" si="47"/>
        <v>157</v>
      </c>
      <c r="G224" s="140">
        <v>135</v>
      </c>
      <c r="H224" s="49">
        <f>SUM(H9+H39)</f>
        <v>73</v>
      </c>
      <c r="I224" s="49">
        <f>SUM(I9+I39)</f>
        <v>32</v>
      </c>
      <c r="J224" s="49">
        <f t="shared" ref="J224:K224" si="50">SUM(J9+J39)</f>
        <v>15</v>
      </c>
      <c r="K224" s="49">
        <f t="shared" si="50"/>
        <v>29</v>
      </c>
      <c r="L224" s="50">
        <f>SUM(L9+L39)</f>
        <v>8</v>
      </c>
      <c r="M224" s="4"/>
    </row>
    <row r="225" spans="1:12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13"/>
    </row>
    <row r="226" spans="1:12" x14ac:dyDescent="0.35">
      <c r="A226" s="4"/>
      <c r="B226" s="12"/>
      <c r="C226" s="12"/>
      <c r="D226" s="12"/>
      <c r="E226" s="12"/>
      <c r="G226" s="13"/>
      <c r="H226" s="13"/>
      <c r="I226" s="13"/>
      <c r="J226" s="13"/>
      <c r="K226" s="13"/>
      <c r="L226" s="13"/>
    </row>
    <row r="227" spans="1:12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13"/>
    </row>
    <row r="228" spans="1:12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13"/>
    </row>
    <row r="229" spans="1:12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13"/>
    </row>
    <row r="230" spans="1:12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13"/>
    </row>
    <row r="231" spans="1:12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13"/>
    </row>
    <row r="232" spans="1:12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13"/>
    </row>
    <row r="233" spans="1:12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13"/>
    </row>
    <row r="234" spans="1:12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13"/>
    </row>
    <row r="235" spans="1:12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</row>
    <row r="236" spans="1:12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13"/>
    </row>
    <row r="237" spans="1:12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13"/>
    </row>
    <row r="238" spans="1:12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13"/>
    </row>
    <row r="239" spans="1:12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13"/>
    </row>
    <row r="240" spans="1:12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13"/>
    </row>
    <row r="241" spans="1:12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</row>
    <row r="242" spans="1:12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13"/>
    </row>
    <row r="243" spans="1:12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13"/>
    </row>
    <row r="244" spans="1:12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13"/>
    </row>
    <row r="245" spans="1:12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13"/>
    </row>
    <row r="246" spans="1:12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13"/>
    </row>
    <row r="247" spans="1:12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13"/>
    </row>
    <row r="248" spans="1:12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13"/>
    </row>
    <row r="249" spans="1:12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13"/>
    </row>
    <row r="250" spans="1:12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13"/>
    </row>
    <row r="251" spans="1:12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13"/>
    </row>
    <row r="252" spans="1:12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13"/>
    </row>
    <row r="253" spans="1:12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13"/>
    </row>
    <row r="254" spans="1:12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13"/>
    </row>
    <row r="255" spans="1:12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13"/>
    </row>
    <row r="256" spans="1:12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13"/>
    </row>
    <row r="257" spans="1:12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13"/>
    </row>
    <row r="258" spans="1:12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13"/>
    </row>
  </sheetData>
  <sheetProtection algorithmName="SHA-512" hashValue="QdMoHa9COeWMLrOoEyl9WnXGcntCgW3tc6mFM1v7+fnowCOyYKf6FCFoG+94/jjWAQzcYBZocOS/XA42KTNEdA==" saltValue="/dfJZVCtBCxry3SUEhm63w==" spinCount="100000" sheet="1" objects="1" scenarios="1"/>
  <mergeCells count="351">
    <mergeCell ref="L193:L194"/>
    <mergeCell ref="K176:K177"/>
    <mergeCell ref="G147:G148"/>
    <mergeCell ref="G153:G154"/>
    <mergeCell ref="G160:G161"/>
    <mergeCell ref="A209:L209"/>
    <mergeCell ref="H218:H219"/>
    <mergeCell ref="I218:I219"/>
    <mergeCell ref="L218:L219"/>
    <mergeCell ref="B210:D210"/>
    <mergeCell ref="E210:E211"/>
    <mergeCell ref="F210:F211"/>
    <mergeCell ref="B153:D153"/>
    <mergeCell ref="A218:A219"/>
    <mergeCell ref="B218:D218"/>
    <mergeCell ref="E218:E219"/>
    <mergeCell ref="F218:F219"/>
    <mergeCell ref="H210:H211"/>
    <mergeCell ref="I210:I211"/>
    <mergeCell ref="J210:J211"/>
    <mergeCell ref="K210:K211"/>
    <mergeCell ref="K172:K173"/>
    <mergeCell ref="K193:K194"/>
    <mergeCell ref="G197:G198"/>
    <mergeCell ref="H59:H60"/>
    <mergeCell ref="I59:I60"/>
    <mergeCell ref="J59:J60"/>
    <mergeCell ref="K59:K60"/>
    <mergeCell ref="L59:L60"/>
    <mergeCell ref="B59:D59"/>
    <mergeCell ref="E59:E60"/>
    <mergeCell ref="F59:F60"/>
    <mergeCell ref="G59:G60"/>
    <mergeCell ref="J10:J11"/>
    <mergeCell ref="J17:J18"/>
    <mergeCell ref="J21:J22"/>
    <mergeCell ref="A33:L33"/>
    <mergeCell ref="B40:D40"/>
    <mergeCell ref="E40:E41"/>
    <mergeCell ref="H34:H35"/>
    <mergeCell ref="G10:G11"/>
    <mergeCell ref="G29:G30"/>
    <mergeCell ref="G34:G35"/>
    <mergeCell ref="B10:D10"/>
    <mergeCell ref="E10:E11"/>
    <mergeCell ref="B17:D17"/>
    <mergeCell ref="E17:E18"/>
    <mergeCell ref="B21:D21"/>
    <mergeCell ref="E21:E22"/>
    <mergeCell ref="L34:L35"/>
    <mergeCell ref="H10:H11"/>
    <mergeCell ref="I34:I35"/>
    <mergeCell ref="H21:H22"/>
    <mergeCell ref="I10:I11"/>
    <mergeCell ref="K17:K18"/>
    <mergeCell ref="L17:L18"/>
    <mergeCell ref="K21:K22"/>
    <mergeCell ref="A1:L1"/>
    <mergeCell ref="A2:L2"/>
    <mergeCell ref="A3:A4"/>
    <mergeCell ref="B3:D3"/>
    <mergeCell ref="E3:E4"/>
    <mergeCell ref="F3:F4"/>
    <mergeCell ref="H3:H4"/>
    <mergeCell ref="I3:I4"/>
    <mergeCell ref="L3:L4"/>
    <mergeCell ref="J3:J4"/>
    <mergeCell ref="K3:K4"/>
    <mergeCell ref="G3:G4"/>
    <mergeCell ref="L63:L64"/>
    <mergeCell ref="F67:F68"/>
    <mergeCell ref="H67:H68"/>
    <mergeCell ref="I67:I68"/>
    <mergeCell ref="J67:J68"/>
    <mergeCell ref="K67:K68"/>
    <mergeCell ref="L67:L68"/>
    <mergeCell ref="L74:L75"/>
    <mergeCell ref="G74:G75"/>
    <mergeCell ref="G63:G64"/>
    <mergeCell ref="G67:G68"/>
    <mergeCell ref="K63:K64"/>
    <mergeCell ref="K74:K75"/>
    <mergeCell ref="J63:J64"/>
    <mergeCell ref="I63:I64"/>
    <mergeCell ref="F74:F75"/>
    <mergeCell ref="H74:H75"/>
    <mergeCell ref="I74:I75"/>
    <mergeCell ref="J74:J75"/>
    <mergeCell ref="K78:K79"/>
    <mergeCell ref="L78:L79"/>
    <mergeCell ref="A89:L89"/>
    <mergeCell ref="B95:D95"/>
    <mergeCell ref="E95:E96"/>
    <mergeCell ref="F90:F91"/>
    <mergeCell ref="H90:H91"/>
    <mergeCell ref="I90:I91"/>
    <mergeCell ref="G78:G79"/>
    <mergeCell ref="G86:G87"/>
    <mergeCell ref="G90:G91"/>
    <mergeCell ref="B78:D78"/>
    <mergeCell ref="E78:E79"/>
    <mergeCell ref="A90:A91"/>
    <mergeCell ref="L90:L91"/>
    <mergeCell ref="L86:L87"/>
    <mergeCell ref="I95:I96"/>
    <mergeCell ref="J95:J96"/>
    <mergeCell ref="K95:K96"/>
    <mergeCell ref="K90:K91"/>
    <mergeCell ref="J90:J91"/>
    <mergeCell ref="B86:D86"/>
    <mergeCell ref="J86:J87"/>
    <mergeCell ref="B74:D74"/>
    <mergeCell ref="E74:E75"/>
    <mergeCell ref="I78:I79"/>
    <mergeCell ref="J78:J79"/>
    <mergeCell ref="B90:D90"/>
    <mergeCell ref="E90:E91"/>
    <mergeCell ref="K86:K87"/>
    <mergeCell ref="L102:L103"/>
    <mergeCell ref="B124:D124"/>
    <mergeCell ref="E124:E125"/>
    <mergeCell ref="F106:F107"/>
    <mergeCell ref="H106:H107"/>
    <mergeCell ref="I106:I107"/>
    <mergeCell ref="J106:J107"/>
    <mergeCell ref="K106:K107"/>
    <mergeCell ref="L106:L107"/>
    <mergeCell ref="K124:K125"/>
    <mergeCell ref="K114:K115"/>
    <mergeCell ref="L114:L115"/>
    <mergeCell ref="G102:G103"/>
    <mergeCell ref="G106:G107"/>
    <mergeCell ref="F119:F120"/>
    <mergeCell ref="H119:H120"/>
    <mergeCell ref="L95:L96"/>
    <mergeCell ref="E106:E107"/>
    <mergeCell ref="F124:F125"/>
    <mergeCell ref="B193:D193"/>
    <mergeCell ref="E193:E194"/>
    <mergeCell ref="B186:D186"/>
    <mergeCell ref="E186:E187"/>
    <mergeCell ref="J153:J154"/>
    <mergeCell ref="J164:J165"/>
    <mergeCell ref="B160:D160"/>
    <mergeCell ref="E160:E161"/>
    <mergeCell ref="B164:D164"/>
    <mergeCell ref="E164:E165"/>
    <mergeCell ref="G172:G173"/>
    <mergeCell ref="G176:G177"/>
    <mergeCell ref="G186:G187"/>
    <mergeCell ref="G193:G194"/>
    <mergeCell ref="J186:J187"/>
    <mergeCell ref="F193:F194"/>
    <mergeCell ref="H124:H125"/>
    <mergeCell ref="E153:E154"/>
    <mergeCell ref="J119:J120"/>
    <mergeCell ref="G164:G165"/>
    <mergeCell ref="G114:G115"/>
    <mergeCell ref="G119:G120"/>
    <mergeCell ref="B51:D51"/>
    <mergeCell ref="E51:E52"/>
    <mergeCell ref="B34:D34"/>
    <mergeCell ref="E34:E35"/>
    <mergeCell ref="B47:D47"/>
    <mergeCell ref="A34:A35"/>
    <mergeCell ref="K51:K52"/>
    <mergeCell ref="H51:H52"/>
    <mergeCell ref="I40:I41"/>
    <mergeCell ref="L21:L22"/>
    <mergeCell ref="H40:H41"/>
    <mergeCell ref="H47:H48"/>
    <mergeCell ref="B29:D29"/>
    <mergeCell ref="E29:E30"/>
    <mergeCell ref="E47:E48"/>
    <mergeCell ref="J29:J30"/>
    <mergeCell ref="I17:I18"/>
    <mergeCell ref="I21:I22"/>
    <mergeCell ref="F21:F22"/>
    <mergeCell ref="L47:L48"/>
    <mergeCell ref="G21:G22"/>
    <mergeCell ref="F29:F30"/>
    <mergeCell ref="H29:H30"/>
    <mergeCell ref="I29:I30"/>
    <mergeCell ref="G17:G18"/>
    <mergeCell ref="A62:L62"/>
    <mergeCell ref="A63:A64"/>
    <mergeCell ref="B63:D63"/>
    <mergeCell ref="E63:E64"/>
    <mergeCell ref="F63:F64"/>
    <mergeCell ref="H63:H64"/>
    <mergeCell ref="K153:K154"/>
    <mergeCell ref="L153:L154"/>
    <mergeCell ref="H135:H136"/>
    <mergeCell ref="J143:J144"/>
    <mergeCell ref="J135:J136"/>
    <mergeCell ref="I147:I148"/>
    <mergeCell ref="L147:L148"/>
    <mergeCell ref="A146:L146"/>
    <mergeCell ref="A147:A148"/>
    <mergeCell ref="B147:D147"/>
    <mergeCell ref="E147:E148"/>
    <mergeCell ref="F147:F148"/>
    <mergeCell ref="H147:H148"/>
    <mergeCell ref="F78:F79"/>
    <mergeCell ref="E86:E87"/>
    <mergeCell ref="F86:F87"/>
    <mergeCell ref="H86:H87"/>
    <mergeCell ref="I86:I87"/>
    <mergeCell ref="G205:G206"/>
    <mergeCell ref="G210:G211"/>
    <mergeCell ref="K131:K132"/>
    <mergeCell ref="J147:J148"/>
    <mergeCell ref="K147:K148"/>
    <mergeCell ref="K135:K136"/>
    <mergeCell ref="F135:F136"/>
    <mergeCell ref="I135:I136"/>
    <mergeCell ref="K205:K206"/>
    <mergeCell ref="K143:K144"/>
    <mergeCell ref="F131:F132"/>
    <mergeCell ref="J131:J132"/>
    <mergeCell ref="I193:I194"/>
    <mergeCell ref="J193:J194"/>
    <mergeCell ref="I131:I132"/>
    <mergeCell ref="K160:K161"/>
    <mergeCell ref="J160:J161"/>
    <mergeCell ref="K164:K165"/>
    <mergeCell ref="I160:I161"/>
    <mergeCell ref="I164:I165"/>
    <mergeCell ref="G218:G219"/>
    <mergeCell ref="G124:G125"/>
    <mergeCell ref="L210:L211"/>
    <mergeCell ref="J218:J219"/>
    <mergeCell ref="K218:K219"/>
    <mergeCell ref="A217:L217"/>
    <mergeCell ref="B197:D197"/>
    <mergeCell ref="K10:K11"/>
    <mergeCell ref="L10:L11"/>
    <mergeCell ref="E197:E198"/>
    <mergeCell ref="A175:L175"/>
    <mergeCell ref="A176:A177"/>
    <mergeCell ref="B176:D176"/>
    <mergeCell ref="E176:E177"/>
    <mergeCell ref="F176:F177"/>
    <mergeCell ref="H176:H177"/>
    <mergeCell ref="I176:I177"/>
    <mergeCell ref="L176:L177"/>
    <mergeCell ref="F186:F187"/>
    <mergeCell ref="H186:H187"/>
    <mergeCell ref="I186:I187"/>
    <mergeCell ref="H17:H18"/>
    <mergeCell ref="F10:F11"/>
    <mergeCell ref="F17:F18"/>
    <mergeCell ref="L51:L52"/>
    <mergeCell ref="L40:L41"/>
    <mergeCell ref="K34:K35"/>
    <mergeCell ref="K40:K41"/>
    <mergeCell ref="K47:K48"/>
    <mergeCell ref="F34:F35"/>
    <mergeCell ref="J47:J48"/>
    <mergeCell ref="J51:J52"/>
    <mergeCell ref="J34:J35"/>
    <mergeCell ref="G47:G48"/>
    <mergeCell ref="G51:G52"/>
    <mergeCell ref="G40:G41"/>
    <mergeCell ref="F40:F41"/>
    <mergeCell ref="F47:F48"/>
    <mergeCell ref="F51:F52"/>
    <mergeCell ref="I47:I48"/>
    <mergeCell ref="I51:I52"/>
    <mergeCell ref="J40:J41"/>
    <mergeCell ref="H102:H103"/>
    <mergeCell ref="I102:I103"/>
    <mergeCell ref="F114:F115"/>
    <mergeCell ref="H114:H115"/>
    <mergeCell ref="I114:I115"/>
    <mergeCell ref="J114:J115"/>
    <mergeCell ref="F95:F96"/>
    <mergeCell ref="H95:H96"/>
    <mergeCell ref="F102:F103"/>
    <mergeCell ref="G95:G96"/>
    <mergeCell ref="L186:L187"/>
    <mergeCell ref="L160:L161"/>
    <mergeCell ref="L164:L165"/>
    <mergeCell ref="L172:L173"/>
    <mergeCell ref="G131:G132"/>
    <mergeCell ref="G135:G136"/>
    <mergeCell ref="G143:G144"/>
    <mergeCell ref="B131:D131"/>
    <mergeCell ref="I119:I120"/>
    <mergeCell ref="L119:L120"/>
    <mergeCell ref="B119:D119"/>
    <mergeCell ref="E119:E120"/>
    <mergeCell ref="L143:L144"/>
    <mergeCell ref="H160:H161"/>
    <mergeCell ref="H164:H165"/>
    <mergeCell ref="I153:I154"/>
    <mergeCell ref="F143:F144"/>
    <mergeCell ref="H143:H144"/>
    <mergeCell ref="I143:I144"/>
    <mergeCell ref="K186:K187"/>
    <mergeCell ref="I124:I125"/>
    <mergeCell ref="J124:J125"/>
    <mergeCell ref="E135:E136"/>
    <mergeCell ref="B67:D67"/>
    <mergeCell ref="E67:E68"/>
    <mergeCell ref="H131:H132"/>
    <mergeCell ref="F197:F198"/>
    <mergeCell ref="H197:H198"/>
    <mergeCell ref="I197:I198"/>
    <mergeCell ref="J197:J198"/>
    <mergeCell ref="K197:K198"/>
    <mergeCell ref="H78:H79"/>
    <mergeCell ref="J102:J103"/>
    <mergeCell ref="K102:K103"/>
    <mergeCell ref="B102:D102"/>
    <mergeCell ref="E102:E103"/>
    <mergeCell ref="B106:D106"/>
    <mergeCell ref="A118:L118"/>
    <mergeCell ref="A119:A120"/>
    <mergeCell ref="L197:L198"/>
    <mergeCell ref="L124:L125"/>
    <mergeCell ref="L131:L132"/>
    <mergeCell ref="L135:L136"/>
    <mergeCell ref="F153:F154"/>
    <mergeCell ref="F160:F161"/>
    <mergeCell ref="F164:F165"/>
    <mergeCell ref="H153:H154"/>
    <mergeCell ref="L205:L206"/>
    <mergeCell ref="K29:K30"/>
    <mergeCell ref="L29:L30"/>
    <mergeCell ref="B205:D205"/>
    <mergeCell ref="E205:E206"/>
    <mergeCell ref="F205:F206"/>
    <mergeCell ref="H205:H206"/>
    <mergeCell ref="I205:I206"/>
    <mergeCell ref="J205:J206"/>
    <mergeCell ref="B172:D172"/>
    <mergeCell ref="E172:E173"/>
    <mergeCell ref="F172:F173"/>
    <mergeCell ref="H172:H173"/>
    <mergeCell ref="I172:I173"/>
    <mergeCell ref="J172:J173"/>
    <mergeCell ref="J176:J177"/>
    <mergeCell ref="H193:H194"/>
    <mergeCell ref="B143:D143"/>
    <mergeCell ref="E143:E144"/>
    <mergeCell ref="E131:E132"/>
    <mergeCell ref="B135:D135"/>
    <mergeCell ref="B114:D114"/>
    <mergeCell ref="E114:E115"/>
    <mergeCell ref="K119:K120"/>
  </mergeCells>
  <conditionalFormatting sqref="M5:M224">
    <cfRule type="cellIs" dxfId="1" priority="1" operator="equal">
      <formula>5</formula>
    </cfRule>
    <cfRule type="cellIs" dxfId="0" priority="2" operator="equal">
      <formula>$F$5</formula>
    </cfRule>
  </conditionalFormatting>
  <pageMargins left="0.4" right="0.4" top="0.6" bottom="0.6" header="0.4" footer="0.4"/>
  <pageSetup scale="95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1" man="1"/>
    <brk id="61" max="11" man="1"/>
    <brk id="88" max="11" man="1"/>
    <brk id="117" max="11" man="1"/>
    <brk id="145" max="11" man="1"/>
    <brk id="174" max="11" man="1"/>
    <brk id="20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C258"/>
  <sheetViews>
    <sheetView topLeftCell="A208" zoomScaleNormal="100" workbookViewId="0">
      <selection activeCell="M9" sqref="M9"/>
    </sheetView>
  </sheetViews>
  <sheetFormatPr defaultRowHeight="14.5" x14ac:dyDescent="0.35"/>
  <cols>
    <col min="1" max="1" width="42.1796875" style="5" bestFit="1" customWidth="1"/>
    <col min="2" max="2" width="5.26953125" style="14" customWidth="1"/>
    <col min="3" max="3" width="6.26953125" style="14" customWidth="1"/>
    <col min="4" max="4" width="5.7265625" style="14" customWidth="1"/>
    <col min="5" max="5" width="12.81640625" style="14" customWidth="1"/>
    <col min="6" max="6" width="14" style="11" customWidth="1"/>
    <col min="7" max="7" width="14" style="154" customWidth="1"/>
    <col min="8" max="9" width="8.1796875" style="11" customWidth="1"/>
    <col min="10" max="10" width="7.7265625" style="11" customWidth="1"/>
    <col min="11" max="12" width="8.453125" style="11" customWidth="1"/>
    <col min="13" max="14" width="9.1796875" customWidth="1"/>
    <col min="15" max="26" width="9.1796875" style="5" customWidth="1"/>
    <col min="27" max="247" width="8.81640625" style="5"/>
    <col min="248" max="248" width="45.81640625" style="5" customWidth="1"/>
    <col min="249" max="249" width="10.7265625" style="5" bestFit="1" customWidth="1"/>
    <col min="250" max="250" width="11.54296875" style="5" bestFit="1" customWidth="1"/>
    <col min="251" max="251" width="12.26953125" style="5" bestFit="1" customWidth="1"/>
    <col min="252" max="255" width="9.81640625" style="5" bestFit="1" customWidth="1"/>
    <col min="256" max="256" width="9" style="5" customWidth="1"/>
    <col min="257" max="503" width="8.81640625" style="5"/>
    <col min="504" max="504" width="45.81640625" style="5" customWidth="1"/>
    <col min="505" max="505" width="10.7265625" style="5" bestFit="1" customWidth="1"/>
    <col min="506" max="506" width="11.54296875" style="5" bestFit="1" customWidth="1"/>
    <col min="507" max="507" width="12.26953125" style="5" bestFit="1" customWidth="1"/>
    <col min="508" max="511" width="9.81640625" style="5" bestFit="1" customWidth="1"/>
    <col min="512" max="512" width="9" style="5" customWidth="1"/>
    <col min="513" max="759" width="8.81640625" style="5"/>
    <col min="760" max="760" width="45.81640625" style="5" customWidth="1"/>
    <col min="761" max="761" width="10.7265625" style="5" bestFit="1" customWidth="1"/>
    <col min="762" max="762" width="11.54296875" style="5" bestFit="1" customWidth="1"/>
    <col min="763" max="763" width="12.26953125" style="5" bestFit="1" customWidth="1"/>
    <col min="764" max="767" width="9.81640625" style="5" bestFit="1" customWidth="1"/>
    <col min="768" max="768" width="9" style="5" customWidth="1"/>
    <col min="769" max="1015" width="8.81640625" style="5"/>
    <col min="1016" max="1016" width="45.81640625" style="5" customWidth="1"/>
    <col min="1017" max="1017" width="10.7265625" style="5" bestFit="1" customWidth="1"/>
    <col min="1018" max="1018" width="11.54296875" style="5" bestFit="1" customWidth="1"/>
    <col min="1019" max="1019" width="12.26953125" style="5" bestFit="1" customWidth="1"/>
    <col min="1020" max="1023" width="9.81640625" style="5" bestFit="1" customWidth="1"/>
    <col min="1024" max="1024" width="9" style="5" customWidth="1"/>
    <col min="1025" max="1271" width="8.81640625" style="5"/>
    <col min="1272" max="1272" width="45.81640625" style="5" customWidth="1"/>
    <col min="1273" max="1273" width="10.7265625" style="5" bestFit="1" customWidth="1"/>
    <col min="1274" max="1274" width="11.54296875" style="5" bestFit="1" customWidth="1"/>
    <col min="1275" max="1275" width="12.26953125" style="5" bestFit="1" customWidth="1"/>
    <col min="1276" max="1279" width="9.81640625" style="5" bestFit="1" customWidth="1"/>
    <col min="1280" max="1280" width="9" style="5" customWidth="1"/>
    <col min="1281" max="1527" width="8.81640625" style="5"/>
    <col min="1528" max="1528" width="45.81640625" style="5" customWidth="1"/>
    <col min="1529" max="1529" width="10.7265625" style="5" bestFit="1" customWidth="1"/>
    <col min="1530" max="1530" width="11.54296875" style="5" bestFit="1" customWidth="1"/>
    <col min="1531" max="1531" width="12.26953125" style="5" bestFit="1" customWidth="1"/>
    <col min="1532" max="1535" width="9.81640625" style="5" bestFit="1" customWidth="1"/>
    <col min="1536" max="1536" width="9" style="5" customWidth="1"/>
    <col min="1537" max="1783" width="8.81640625" style="5"/>
    <col min="1784" max="1784" width="45.81640625" style="5" customWidth="1"/>
    <col min="1785" max="1785" width="10.7265625" style="5" bestFit="1" customWidth="1"/>
    <col min="1786" max="1786" width="11.54296875" style="5" bestFit="1" customWidth="1"/>
    <col min="1787" max="1787" width="12.26953125" style="5" bestFit="1" customWidth="1"/>
    <col min="1788" max="1791" width="9.81640625" style="5" bestFit="1" customWidth="1"/>
    <col min="1792" max="1792" width="9" style="5" customWidth="1"/>
    <col min="1793" max="2039" width="8.81640625" style="5"/>
    <col min="2040" max="2040" width="45.81640625" style="5" customWidth="1"/>
    <col min="2041" max="2041" width="10.7265625" style="5" bestFit="1" customWidth="1"/>
    <col min="2042" max="2042" width="11.54296875" style="5" bestFit="1" customWidth="1"/>
    <col min="2043" max="2043" width="12.26953125" style="5" bestFit="1" customWidth="1"/>
    <col min="2044" max="2047" width="9.81640625" style="5" bestFit="1" customWidth="1"/>
    <col min="2048" max="2048" width="9" style="5" customWidth="1"/>
    <col min="2049" max="2295" width="8.81640625" style="5"/>
    <col min="2296" max="2296" width="45.81640625" style="5" customWidth="1"/>
    <col min="2297" max="2297" width="10.7265625" style="5" bestFit="1" customWidth="1"/>
    <col min="2298" max="2298" width="11.54296875" style="5" bestFit="1" customWidth="1"/>
    <col min="2299" max="2299" width="12.26953125" style="5" bestFit="1" customWidth="1"/>
    <col min="2300" max="2303" width="9.81640625" style="5" bestFit="1" customWidth="1"/>
    <col min="2304" max="2304" width="9" style="5" customWidth="1"/>
    <col min="2305" max="2551" width="8.81640625" style="5"/>
    <col min="2552" max="2552" width="45.81640625" style="5" customWidth="1"/>
    <col min="2553" max="2553" width="10.7265625" style="5" bestFit="1" customWidth="1"/>
    <col min="2554" max="2554" width="11.54296875" style="5" bestFit="1" customWidth="1"/>
    <col min="2555" max="2555" width="12.26953125" style="5" bestFit="1" customWidth="1"/>
    <col min="2556" max="2559" width="9.81640625" style="5" bestFit="1" customWidth="1"/>
    <col min="2560" max="2560" width="9" style="5" customWidth="1"/>
    <col min="2561" max="2807" width="8.81640625" style="5"/>
    <col min="2808" max="2808" width="45.81640625" style="5" customWidth="1"/>
    <col min="2809" max="2809" width="10.7265625" style="5" bestFit="1" customWidth="1"/>
    <col min="2810" max="2810" width="11.54296875" style="5" bestFit="1" customWidth="1"/>
    <col min="2811" max="2811" width="12.26953125" style="5" bestFit="1" customWidth="1"/>
    <col min="2812" max="2815" width="9.81640625" style="5" bestFit="1" customWidth="1"/>
    <col min="2816" max="2816" width="9" style="5" customWidth="1"/>
    <col min="2817" max="3063" width="8.81640625" style="5"/>
    <col min="3064" max="3064" width="45.81640625" style="5" customWidth="1"/>
    <col min="3065" max="3065" width="10.7265625" style="5" bestFit="1" customWidth="1"/>
    <col min="3066" max="3066" width="11.54296875" style="5" bestFit="1" customWidth="1"/>
    <col min="3067" max="3067" width="12.26953125" style="5" bestFit="1" customWidth="1"/>
    <col min="3068" max="3071" width="9.81640625" style="5" bestFit="1" customWidth="1"/>
    <col min="3072" max="3072" width="9" style="5" customWidth="1"/>
    <col min="3073" max="3319" width="8.81640625" style="5"/>
    <col min="3320" max="3320" width="45.81640625" style="5" customWidth="1"/>
    <col min="3321" max="3321" width="10.7265625" style="5" bestFit="1" customWidth="1"/>
    <col min="3322" max="3322" width="11.54296875" style="5" bestFit="1" customWidth="1"/>
    <col min="3323" max="3323" width="12.26953125" style="5" bestFit="1" customWidth="1"/>
    <col min="3324" max="3327" width="9.81640625" style="5" bestFit="1" customWidth="1"/>
    <col min="3328" max="3328" width="9" style="5" customWidth="1"/>
    <col min="3329" max="3575" width="8.81640625" style="5"/>
    <col min="3576" max="3576" width="45.81640625" style="5" customWidth="1"/>
    <col min="3577" max="3577" width="10.7265625" style="5" bestFit="1" customWidth="1"/>
    <col min="3578" max="3578" width="11.54296875" style="5" bestFit="1" customWidth="1"/>
    <col min="3579" max="3579" width="12.26953125" style="5" bestFit="1" customWidth="1"/>
    <col min="3580" max="3583" width="9.81640625" style="5" bestFit="1" customWidth="1"/>
    <col min="3584" max="3584" width="9" style="5" customWidth="1"/>
    <col min="3585" max="3831" width="8.81640625" style="5"/>
    <col min="3832" max="3832" width="45.81640625" style="5" customWidth="1"/>
    <col min="3833" max="3833" width="10.7265625" style="5" bestFit="1" customWidth="1"/>
    <col min="3834" max="3834" width="11.54296875" style="5" bestFit="1" customWidth="1"/>
    <col min="3835" max="3835" width="12.26953125" style="5" bestFit="1" customWidth="1"/>
    <col min="3836" max="3839" width="9.81640625" style="5" bestFit="1" customWidth="1"/>
    <col min="3840" max="3840" width="9" style="5" customWidth="1"/>
    <col min="3841" max="4087" width="8.81640625" style="5"/>
    <col min="4088" max="4088" width="45.81640625" style="5" customWidth="1"/>
    <col min="4089" max="4089" width="10.7265625" style="5" bestFit="1" customWidth="1"/>
    <col min="4090" max="4090" width="11.54296875" style="5" bestFit="1" customWidth="1"/>
    <col min="4091" max="4091" width="12.26953125" style="5" bestFit="1" customWidth="1"/>
    <col min="4092" max="4095" width="9.81640625" style="5" bestFit="1" customWidth="1"/>
    <col min="4096" max="4096" width="9" style="5" customWidth="1"/>
    <col min="4097" max="4343" width="8.81640625" style="5"/>
    <col min="4344" max="4344" width="45.81640625" style="5" customWidth="1"/>
    <col min="4345" max="4345" width="10.7265625" style="5" bestFit="1" customWidth="1"/>
    <col min="4346" max="4346" width="11.54296875" style="5" bestFit="1" customWidth="1"/>
    <col min="4347" max="4347" width="12.26953125" style="5" bestFit="1" customWidth="1"/>
    <col min="4348" max="4351" width="9.81640625" style="5" bestFit="1" customWidth="1"/>
    <col min="4352" max="4352" width="9" style="5" customWidth="1"/>
    <col min="4353" max="4599" width="8.81640625" style="5"/>
    <col min="4600" max="4600" width="45.81640625" style="5" customWidth="1"/>
    <col min="4601" max="4601" width="10.7265625" style="5" bestFit="1" customWidth="1"/>
    <col min="4602" max="4602" width="11.54296875" style="5" bestFit="1" customWidth="1"/>
    <col min="4603" max="4603" width="12.26953125" style="5" bestFit="1" customWidth="1"/>
    <col min="4604" max="4607" width="9.81640625" style="5" bestFit="1" customWidth="1"/>
    <col min="4608" max="4608" width="9" style="5" customWidth="1"/>
    <col min="4609" max="4855" width="8.81640625" style="5"/>
    <col min="4856" max="4856" width="45.81640625" style="5" customWidth="1"/>
    <col min="4857" max="4857" width="10.7265625" style="5" bestFit="1" customWidth="1"/>
    <col min="4858" max="4858" width="11.54296875" style="5" bestFit="1" customWidth="1"/>
    <col min="4859" max="4859" width="12.26953125" style="5" bestFit="1" customWidth="1"/>
    <col min="4860" max="4863" width="9.81640625" style="5" bestFit="1" customWidth="1"/>
    <col min="4864" max="4864" width="9" style="5" customWidth="1"/>
    <col min="4865" max="5111" width="8.81640625" style="5"/>
    <col min="5112" max="5112" width="45.81640625" style="5" customWidth="1"/>
    <col min="5113" max="5113" width="10.7265625" style="5" bestFit="1" customWidth="1"/>
    <col min="5114" max="5114" width="11.54296875" style="5" bestFit="1" customWidth="1"/>
    <col min="5115" max="5115" width="12.26953125" style="5" bestFit="1" customWidth="1"/>
    <col min="5116" max="5119" width="9.81640625" style="5" bestFit="1" customWidth="1"/>
    <col min="5120" max="5120" width="9" style="5" customWidth="1"/>
    <col min="5121" max="5367" width="8.81640625" style="5"/>
    <col min="5368" max="5368" width="45.81640625" style="5" customWidth="1"/>
    <col min="5369" max="5369" width="10.7265625" style="5" bestFit="1" customWidth="1"/>
    <col min="5370" max="5370" width="11.54296875" style="5" bestFit="1" customWidth="1"/>
    <col min="5371" max="5371" width="12.26953125" style="5" bestFit="1" customWidth="1"/>
    <col min="5372" max="5375" width="9.81640625" style="5" bestFit="1" customWidth="1"/>
    <col min="5376" max="5376" width="9" style="5" customWidth="1"/>
    <col min="5377" max="5623" width="8.81640625" style="5"/>
    <col min="5624" max="5624" width="45.81640625" style="5" customWidth="1"/>
    <col min="5625" max="5625" width="10.7265625" style="5" bestFit="1" customWidth="1"/>
    <col min="5626" max="5626" width="11.54296875" style="5" bestFit="1" customWidth="1"/>
    <col min="5627" max="5627" width="12.26953125" style="5" bestFit="1" customWidth="1"/>
    <col min="5628" max="5631" width="9.81640625" style="5" bestFit="1" customWidth="1"/>
    <col min="5632" max="5632" width="9" style="5" customWidth="1"/>
    <col min="5633" max="5879" width="8.81640625" style="5"/>
    <col min="5880" max="5880" width="45.81640625" style="5" customWidth="1"/>
    <col min="5881" max="5881" width="10.7265625" style="5" bestFit="1" customWidth="1"/>
    <col min="5882" max="5882" width="11.54296875" style="5" bestFit="1" customWidth="1"/>
    <col min="5883" max="5883" width="12.26953125" style="5" bestFit="1" customWidth="1"/>
    <col min="5884" max="5887" width="9.81640625" style="5" bestFit="1" customWidth="1"/>
    <col min="5888" max="5888" width="9" style="5" customWidth="1"/>
    <col min="5889" max="6135" width="8.81640625" style="5"/>
    <col min="6136" max="6136" width="45.81640625" style="5" customWidth="1"/>
    <col min="6137" max="6137" width="10.7265625" style="5" bestFit="1" customWidth="1"/>
    <col min="6138" max="6138" width="11.54296875" style="5" bestFit="1" customWidth="1"/>
    <col min="6139" max="6139" width="12.26953125" style="5" bestFit="1" customWidth="1"/>
    <col min="6140" max="6143" width="9.81640625" style="5" bestFit="1" customWidth="1"/>
    <col min="6144" max="6144" width="9" style="5" customWidth="1"/>
    <col min="6145" max="6391" width="8.81640625" style="5"/>
    <col min="6392" max="6392" width="45.81640625" style="5" customWidth="1"/>
    <col min="6393" max="6393" width="10.7265625" style="5" bestFit="1" customWidth="1"/>
    <col min="6394" max="6394" width="11.54296875" style="5" bestFit="1" customWidth="1"/>
    <col min="6395" max="6395" width="12.26953125" style="5" bestFit="1" customWidth="1"/>
    <col min="6396" max="6399" width="9.81640625" style="5" bestFit="1" customWidth="1"/>
    <col min="6400" max="6400" width="9" style="5" customWidth="1"/>
    <col min="6401" max="6647" width="8.81640625" style="5"/>
    <col min="6648" max="6648" width="45.81640625" style="5" customWidth="1"/>
    <col min="6649" max="6649" width="10.7265625" style="5" bestFit="1" customWidth="1"/>
    <col min="6650" max="6650" width="11.54296875" style="5" bestFit="1" customWidth="1"/>
    <col min="6651" max="6651" width="12.26953125" style="5" bestFit="1" customWidth="1"/>
    <col min="6652" max="6655" width="9.81640625" style="5" bestFit="1" customWidth="1"/>
    <col min="6656" max="6656" width="9" style="5" customWidth="1"/>
    <col min="6657" max="6903" width="8.81640625" style="5"/>
    <col min="6904" max="6904" width="45.81640625" style="5" customWidth="1"/>
    <col min="6905" max="6905" width="10.7265625" style="5" bestFit="1" customWidth="1"/>
    <col min="6906" max="6906" width="11.54296875" style="5" bestFit="1" customWidth="1"/>
    <col min="6907" max="6907" width="12.26953125" style="5" bestFit="1" customWidth="1"/>
    <col min="6908" max="6911" width="9.81640625" style="5" bestFit="1" customWidth="1"/>
    <col min="6912" max="6912" width="9" style="5" customWidth="1"/>
    <col min="6913" max="7159" width="8.81640625" style="5"/>
    <col min="7160" max="7160" width="45.81640625" style="5" customWidth="1"/>
    <col min="7161" max="7161" width="10.7265625" style="5" bestFit="1" customWidth="1"/>
    <col min="7162" max="7162" width="11.54296875" style="5" bestFit="1" customWidth="1"/>
    <col min="7163" max="7163" width="12.26953125" style="5" bestFit="1" customWidth="1"/>
    <col min="7164" max="7167" width="9.81640625" style="5" bestFit="1" customWidth="1"/>
    <col min="7168" max="7168" width="9" style="5" customWidth="1"/>
    <col min="7169" max="7415" width="8.81640625" style="5"/>
    <col min="7416" max="7416" width="45.81640625" style="5" customWidth="1"/>
    <col min="7417" max="7417" width="10.7265625" style="5" bestFit="1" customWidth="1"/>
    <col min="7418" max="7418" width="11.54296875" style="5" bestFit="1" customWidth="1"/>
    <col min="7419" max="7419" width="12.26953125" style="5" bestFit="1" customWidth="1"/>
    <col min="7420" max="7423" width="9.81640625" style="5" bestFit="1" customWidth="1"/>
    <col min="7424" max="7424" width="9" style="5" customWidth="1"/>
    <col min="7425" max="7671" width="8.81640625" style="5"/>
    <col min="7672" max="7672" width="45.81640625" style="5" customWidth="1"/>
    <col min="7673" max="7673" width="10.7265625" style="5" bestFit="1" customWidth="1"/>
    <col min="7674" max="7674" width="11.54296875" style="5" bestFit="1" customWidth="1"/>
    <col min="7675" max="7675" width="12.26953125" style="5" bestFit="1" customWidth="1"/>
    <col min="7676" max="7679" width="9.81640625" style="5" bestFit="1" customWidth="1"/>
    <col min="7680" max="7680" width="9" style="5" customWidth="1"/>
    <col min="7681" max="7927" width="8.81640625" style="5"/>
    <col min="7928" max="7928" width="45.81640625" style="5" customWidth="1"/>
    <col min="7929" max="7929" width="10.7265625" style="5" bestFit="1" customWidth="1"/>
    <col min="7930" max="7930" width="11.54296875" style="5" bestFit="1" customWidth="1"/>
    <col min="7931" max="7931" width="12.26953125" style="5" bestFit="1" customWidth="1"/>
    <col min="7932" max="7935" width="9.81640625" style="5" bestFit="1" customWidth="1"/>
    <col min="7936" max="7936" width="9" style="5" customWidth="1"/>
    <col min="7937" max="8183" width="8.81640625" style="5"/>
    <col min="8184" max="8184" width="45.81640625" style="5" customWidth="1"/>
    <col min="8185" max="8185" width="10.7265625" style="5" bestFit="1" customWidth="1"/>
    <col min="8186" max="8186" width="11.54296875" style="5" bestFit="1" customWidth="1"/>
    <col min="8187" max="8187" width="12.26953125" style="5" bestFit="1" customWidth="1"/>
    <col min="8188" max="8191" width="9.81640625" style="5" bestFit="1" customWidth="1"/>
    <col min="8192" max="8192" width="9" style="5" customWidth="1"/>
    <col min="8193" max="8439" width="8.81640625" style="5"/>
    <col min="8440" max="8440" width="45.81640625" style="5" customWidth="1"/>
    <col min="8441" max="8441" width="10.7265625" style="5" bestFit="1" customWidth="1"/>
    <col min="8442" max="8442" width="11.54296875" style="5" bestFit="1" customWidth="1"/>
    <col min="8443" max="8443" width="12.26953125" style="5" bestFit="1" customWidth="1"/>
    <col min="8444" max="8447" width="9.81640625" style="5" bestFit="1" customWidth="1"/>
    <col min="8448" max="8448" width="9" style="5" customWidth="1"/>
    <col min="8449" max="8695" width="8.81640625" style="5"/>
    <col min="8696" max="8696" width="45.81640625" style="5" customWidth="1"/>
    <col min="8697" max="8697" width="10.7265625" style="5" bestFit="1" customWidth="1"/>
    <col min="8698" max="8698" width="11.54296875" style="5" bestFit="1" customWidth="1"/>
    <col min="8699" max="8699" width="12.26953125" style="5" bestFit="1" customWidth="1"/>
    <col min="8700" max="8703" width="9.81640625" style="5" bestFit="1" customWidth="1"/>
    <col min="8704" max="8704" width="9" style="5" customWidth="1"/>
    <col min="8705" max="8951" width="8.81640625" style="5"/>
    <col min="8952" max="8952" width="45.81640625" style="5" customWidth="1"/>
    <col min="8953" max="8953" width="10.7265625" style="5" bestFit="1" customWidth="1"/>
    <col min="8954" max="8954" width="11.54296875" style="5" bestFit="1" customWidth="1"/>
    <col min="8955" max="8955" width="12.26953125" style="5" bestFit="1" customWidth="1"/>
    <col min="8956" max="8959" width="9.81640625" style="5" bestFit="1" customWidth="1"/>
    <col min="8960" max="8960" width="9" style="5" customWidth="1"/>
    <col min="8961" max="9207" width="8.81640625" style="5"/>
    <col min="9208" max="9208" width="45.81640625" style="5" customWidth="1"/>
    <col min="9209" max="9209" width="10.7265625" style="5" bestFit="1" customWidth="1"/>
    <col min="9210" max="9210" width="11.54296875" style="5" bestFit="1" customWidth="1"/>
    <col min="9211" max="9211" width="12.26953125" style="5" bestFit="1" customWidth="1"/>
    <col min="9212" max="9215" width="9.81640625" style="5" bestFit="1" customWidth="1"/>
    <col min="9216" max="9216" width="9" style="5" customWidth="1"/>
    <col min="9217" max="9463" width="8.81640625" style="5"/>
    <col min="9464" max="9464" width="45.81640625" style="5" customWidth="1"/>
    <col min="9465" max="9465" width="10.7265625" style="5" bestFit="1" customWidth="1"/>
    <col min="9466" max="9466" width="11.54296875" style="5" bestFit="1" customWidth="1"/>
    <col min="9467" max="9467" width="12.26953125" style="5" bestFit="1" customWidth="1"/>
    <col min="9468" max="9471" width="9.81640625" style="5" bestFit="1" customWidth="1"/>
    <col min="9472" max="9472" width="9" style="5" customWidth="1"/>
    <col min="9473" max="9719" width="8.81640625" style="5"/>
    <col min="9720" max="9720" width="45.81640625" style="5" customWidth="1"/>
    <col min="9721" max="9721" width="10.7265625" style="5" bestFit="1" customWidth="1"/>
    <col min="9722" max="9722" width="11.54296875" style="5" bestFit="1" customWidth="1"/>
    <col min="9723" max="9723" width="12.26953125" style="5" bestFit="1" customWidth="1"/>
    <col min="9724" max="9727" width="9.81640625" style="5" bestFit="1" customWidth="1"/>
    <col min="9728" max="9728" width="9" style="5" customWidth="1"/>
    <col min="9729" max="9975" width="8.81640625" style="5"/>
    <col min="9976" max="9976" width="45.81640625" style="5" customWidth="1"/>
    <col min="9977" max="9977" width="10.7265625" style="5" bestFit="1" customWidth="1"/>
    <col min="9978" max="9978" width="11.54296875" style="5" bestFit="1" customWidth="1"/>
    <col min="9979" max="9979" width="12.26953125" style="5" bestFit="1" customWidth="1"/>
    <col min="9980" max="9983" width="9.81640625" style="5" bestFit="1" customWidth="1"/>
    <col min="9984" max="9984" width="9" style="5" customWidth="1"/>
    <col min="9985" max="10231" width="8.81640625" style="5"/>
    <col min="10232" max="10232" width="45.81640625" style="5" customWidth="1"/>
    <col min="10233" max="10233" width="10.7265625" style="5" bestFit="1" customWidth="1"/>
    <col min="10234" max="10234" width="11.54296875" style="5" bestFit="1" customWidth="1"/>
    <col min="10235" max="10235" width="12.26953125" style="5" bestFit="1" customWidth="1"/>
    <col min="10236" max="10239" width="9.81640625" style="5" bestFit="1" customWidth="1"/>
    <col min="10240" max="10240" width="9" style="5" customWidth="1"/>
    <col min="10241" max="10487" width="8.81640625" style="5"/>
    <col min="10488" max="10488" width="45.81640625" style="5" customWidth="1"/>
    <col min="10489" max="10489" width="10.7265625" style="5" bestFit="1" customWidth="1"/>
    <col min="10490" max="10490" width="11.54296875" style="5" bestFit="1" customWidth="1"/>
    <col min="10491" max="10491" width="12.26953125" style="5" bestFit="1" customWidth="1"/>
    <col min="10492" max="10495" width="9.81640625" style="5" bestFit="1" customWidth="1"/>
    <col min="10496" max="10496" width="9" style="5" customWidth="1"/>
    <col min="10497" max="10743" width="8.81640625" style="5"/>
    <col min="10744" max="10744" width="45.81640625" style="5" customWidth="1"/>
    <col min="10745" max="10745" width="10.7265625" style="5" bestFit="1" customWidth="1"/>
    <col min="10746" max="10746" width="11.54296875" style="5" bestFit="1" customWidth="1"/>
    <col min="10747" max="10747" width="12.26953125" style="5" bestFit="1" customWidth="1"/>
    <col min="10748" max="10751" width="9.81640625" style="5" bestFit="1" customWidth="1"/>
    <col min="10752" max="10752" width="9" style="5" customWidth="1"/>
    <col min="10753" max="10999" width="8.81640625" style="5"/>
    <col min="11000" max="11000" width="45.81640625" style="5" customWidth="1"/>
    <col min="11001" max="11001" width="10.7265625" style="5" bestFit="1" customWidth="1"/>
    <col min="11002" max="11002" width="11.54296875" style="5" bestFit="1" customWidth="1"/>
    <col min="11003" max="11003" width="12.26953125" style="5" bestFit="1" customWidth="1"/>
    <col min="11004" max="11007" width="9.81640625" style="5" bestFit="1" customWidth="1"/>
    <col min="11008" max="11008" width="9" style="5" customWidth="1"/>
    <col min="11009" max="11255" width="8.81640625" style="5"/>
    <col min="11256" max="11256" width="45.81640625" style="5" customWidth="1"/>
    <col min="11257" max="11257" width="10.7265625" style="5" bestFit="1" customWidth="1"/>
    <col min="11258" max="11258" width="11.54296875" style="5" bestFit="1" customWidth="1"/>
    <col min="11259" max="11259" width="12.26953125" style="5" bestFit="1" customWidth="1"/>
    <col min="11260" max="11263" width="9.81640625" style="5" bestFit="1" customWidth="1"/>
    <col min="11264" max="11264" width="9" style="5" customWidth="1"/>
    <col min="11265" max="11511" width="8.81640625" style="5"/>
    <col min="11512" max="11512" width="45.81640625" style="5" customWidth="1"/>
    <col min="11513" max="11513" width="10.7265625" style="5" bestFit="1" customWidth="1"/>
    <col min="11514" max="11514" width="11.54296875" style="5" bestFit="1" customWidth="1"/>
    <col min="11515" max="11515" width="12.26953125" style="5" bestFit="1" customWidth="1"/>
    <col min="11516" max="11519" width="9.81640625" style="5" bestFit="1" customWidth="1"/>
    <col min="11520" max="11520" width="9" style="5" customWidth="1"/>
    <col min="11521" max="11767" width="8.81640625" style="5"/>
    <col min="11768" max="11768" width="45.81640625" style="5" customWidth="1"/>
    <col min="11769" max="11769" width="10.7265625" style="5" bestFit="1" customWidth="1"/>
    <col min="11770" max="11770" width="11.54296875" style="5" bestFit="1" customWidth="1"/>
    <col min="11771" max="11771" width="12.26953125" style="5" bestFit="1" customWidth="1"/>
    <col min="11772" max="11775" width="9.81640625" style="5" bestFit="1" customWidth="1"/>
    <col min="11776" max="11776" width="9" style="5" customWidth="1"/>
    <col min="11777" max="12023" width="8.81640625" style="5"/>
    <col min="12024" max="12024" width="45.81640625" style="5" customWidth="1"/>
    <col min="12025" max="12025" width="10.7265625" style="5" bestFit="1" customWidth="1"/>
    <col min="12026" max="12026" width="11.54296875" style="5" bestFit="1" customWidth="1"/>
    <col min="12027" max="12027" width="12.26953125" style="5" bestFit="1" customWidth="1"/>
    <col min="12028" max="12031" width="9.81640625" style="5" bestFit="1" customWidth="1"/>
    <col min="12032" max="12032" width="9" style="5" customWidth="1"/>
    <col min="12033" max="12279" width="8.81640625" style="5"/>
    <col min="12280" max="12280" width="45.81640625" style="5" customWidth="1"/>
    <col min="12281" max="12281" width="10.7265625" style="5" bestFit="1" customWidth="1"/>
    <col min="12282" max="12282" width="11.54296875" style="5" bestFit="1" customWidth="1"/>
    <col min="12283" max="12283" width="12.26953125" style="5" bestFit="1" customWidth="1"/>
    <col min="12284" max="12287" width="9.81640625" style="5" bestFit="1" customWidth="1"/>
    <col min="12288" max="12288" width="9" style="5" customWidth="1"/>
    <col min="12289" max="12535" width="8.81640625" style="5"/>
    <col min="12536" max="12536" width="45.81640625" style="5" customWidth="1"/>
    <col min="12537" max="12537" width="10.7265625" style="5" bestFit="1" customWidth="1"/>
    <col min="12538" max="12538" width="11.54296875" style="5" bestFit="1" customWidth="1"/>
    <col min="12539" max="12539" width="12.26953125" style="5" bestFit="1" customWidth="1"/>
    <col min="12540" max="12543" width="9.81640625" style="5" bestFit="1" customWidth="1"/>
    <col min="12544" max="12544" width="9" style="5" customWidth="1"/>
    <col min="12545" max="12791" width="8.81640625" style="5"/>
    <col min="12792" max="12792" width="45.81640625" style="5" customWidth="1"/>
    <col min="12793" max="12793" width="10.7265625" style="5" bestFit="1" customWidth="1"/>
    <col min="12794" max="12794" width="11.54296875" style="5" bestFit="1" customWidth="1"/>
    <col min="12795" max="12795" width="12.26953125" style="5" bestFit="1" customWidth="1"/>
    <col min="12796" max="12799" width="9.81640625" style="5" bestFit="1" customWidth="1"/>
    <col min="12800" max="12800" width="9" style="5" customWidth="1"/>
    <col min="12801" max="13047" width="8.81640625" style="5"/>
    <col min="13048" max="13048" width="45.81640625" style="5" customWidth="1"/>
    <col min="13049" max="13049" width="10.7265625" style="5" bestFit="1" customWidth="1"/>
    <col min="13050" max="13050" width="11.54296875" style="5" bestFit="1" customWidth="1"/>
    <col min="13051" max="13051" width="12.26953125" style="5" bestFit="1" customWidth="1"/>
    <col min="13052" max="13055" width="9.81640625" style="5" bestFit="1" customWidth="1"/>
    <col min="13056" max="13056" width="9" style="5" customWidth="1"/>
    <col min="13057" max="13303" width="8.81640625" style="5"/>
    <col min="13304" max="13304" width="45.81640625" style="5" customWidth="1"/>
    <col min="13305" max="13305" width="10.7265625" style="5" bestFit="1" customWidth="1"/>
    <col min="13306" max="13306" width="11.54296875" style="5" bestFit="1" customWidth="1"/>
    <col min="13307" max="13307" width="12.26953125" style="5" bestFit="1" customWidth="1"/>
    <col min="13308" max="13311" width="9.81640625" style="5" bestFit="1" customWidth="1"/>
    <col min="13312" max="13312" width="9" style="5" customWidth="1"/>
    <col min="13313" max="13559" width="8.81640625" style="5"/>
    <col min="13560" max="13560" width="45.81640625" style="5" customWidth="1"/>
    <col min="13561" max="13561" width="10.7265625" style="5" bestFit="1" customWidth="1"/>
    <col min="13562" max="13562" width="11.54296875" style="5" bestFit="1" customWidth="1"/>
    <col min="13563" max="13563" width="12.26953125" style="5" bestFit="1" customWidth="1"/>
    <col min="13564" max="13567" width="9.81640625" style="5" bestFit="1" customWidth="1"/>
    <col min="13568" max="13568" width="9" style="5" customWidth="1"/>
    <col min="13569" max="13815" width="8.81640625" style="5"/>
    <col min="13816" max="13816" width="45.81640625" style="5" customWidth="1"/>
    <col min="13817" max="13817" width="10.7265625" style="5" bestFit="1" customWidth="1"/>
    <col min="13818" max="13818" width="11.54296875" style="5" bestFit="1" customWidth="1"/>
    <col min="13819" max="13819" width="12.26953125" style="5" bestFit="1" customWidth="1"/>
    <col min="13820" max="13823" width="9.81640625" style="5" bestFit="1" customWidth="1"/>
    <col min="13824" max="13824" width="9" style="5" customWidth="1"/>
    <col min="13825" max="14071" width="8.81640625" style="5"/>
    <col min="14072" max="14072" width="45.81640625" style="5" customWidth="1"/>
    <col min="14073" max="14073" width="10.7265625" style="5" bestFit="1" customWidth="1"/>
    <col min="14074" max="14074" width="11.54296875" style="5" bestFit="1" customWidth="1"/>
    <col min="14075" max="14075" width="12.26953125" style="5" bestFit="1" customWidth="1"/>
    <col min="14076" max="14079" width="9.81640625" style="5" bestFit="1" customWidth="1"/>
    <col min="14080" max="14080" width="9" style="5" customWidth="1"/>
    <col min="14081" max="14327" width="8.81640625" style="5"/>
    <col min="14328" max="14328" width="45.81640625" style="5" customWidth="1"/>
    <col min="14329" max="14329" width="10.7265625" style="5" bestFit="1" customWidth="1"/>
    <col min="14330" max="14330" width="11.54296875" style="5" bestFit="1" customWidth="1"/>
    <col min="14331" max="14331" width="12.26953125" style="5" bestFit="1" customWidth="1"/>
    <col min="14332" max="14335" width="9.81640625" style="5" bestFit="1" customWidth="1"/>
    <col min="14336" max="14336" width="9" style="5" customWidth="1"/>
    <col min="14337" max="14583" width="8.81640625" style="5"/>
    <col min="14584" max="14584" width="45.81640625" style="5" customWidth="1"/>
    <col min="14585" max="14585" width="10.7265625" style="5" bestFit="1" customWidth="1"/>
    <col min="14586" max="14586" width="11.54296875" style="5" bestFit="1" customWidth="1"/>
    <col min="14587" max="14587" width="12.26953125" style="5" bestFit="1" customWidth="1"/>
    <col min="14588" max="14591" width="9.81640625" style="5" bestFit="1" customWidth="1"/>
    <col min="14592" max="14592" width="9" style="5" customWidth="1"/>
    <col min="14593" max="14839" width="8.81640625" style="5"/>
    <col min="14840" max="14840" width="45.81640625" style="5" customWidth="1"/>
    <col min="14841" max="14841" width="10.7265625" style="5" bestFit="1" customWidth="1"/>
    <col min="14842" max="14842" width="11.54296875" style="5" bestFit="1" customWidth="1"/>
    <col min="14843" max="14843" width="12.26953125" style="5" bestFit="1" customWidth="1"/>
    <col min="14844" max="14847" width="9.81640625" style="5" bestFit="1" customWidth="1"/>
    <col min="14848" max="14848" width="9" style="5" customWidth="1"/>
    <col min="14849" max="15095" width="8.81640625" style="5"/>
    <col min="15096" max="15096" width="45.81640625" style="5" customWidth="1"/>
    <col min="15097" max="15097" width="10.7265625" style="5" bestFit="1" customWidth="1"/>
    <col min="15098" max="15098" width="11.54296875" style="5" bestFit="1" customWidth="1"/>
    <col min="15099" max="15099" width="12.26953125" style="5" bestFit="1" customWidth="1"/>
    <col min="15100" max="15103" width="9.81640625" style="5" bestFit="1" customWidth="1"/>
    <col min="15104" max="15104" width="9" style="5" customWidth="1"/>
    <col min="15105" max="15351" width="8.81640625" style="5"/>
    <col min="15352" max="15352" width="45.81640625" style="5" customWidth="1"/>
    <col min="15353" max="15353" width="10.7265625" style="5" bestFit="1" customWidth="1"/>
    <col min="15354" max="15354" width="11.54296875" style="5" bestFit="1" customWidth="1"/>
    <col min="15355" max="15355" width="12.26953125" style="5" bestFit="1" customWidth="1"/>
    <col min="15356" max="15359" width="9.81640625" style="5" bestFit="1" customWidth="1"/>
    <col min="15360" max="15360" width="9" style="5" customWidth="1"/>
    <col min="15361" max="15607" width="8.81640625" style="5"/>
    <col min="15608" max="15608" width="45.81640625" style="5" customWidth="1"/>
    <col min="15609" max="15609" width="10.7265625" style="5" bestFit="1" customWidth="1"/>
    <col min="15610" max="15610" width="11.54296875" style="5" bestFit="1" customWidth="1"/>
    <col min="15611" max="15611" width="12.26953125" style="5" bestFit="1" customWidth="1"/>
    <col min="15612" max="15615" width="9.81640625" style="5" bestFit="1" customWidth="1"/>
    <col min="15616" max="15616" width="9" style="5" customWidth="1"/>
    <col min="15617" max="15863" width="8.81640625" style="5"/>
    <col min="15864" max="15864" width="45.81640625" style="5" customWidth="1"/>
    <col min="15865" max="15865" width="10.7265625" style="5" bestFit="1" customWidth="1"/>
    <col min="15866" max="15866" width="11.54296875" style="5" bestFit="1" customWidth="1"/>
    <col min="15867" max="15867" width="12.26953125" style="5" bestFit="1" customWidth="1"/>
    <col min="15868" max="15871" width="9.81640625" style="5" bestFit="1" customWidth="1"/>
    <col min="15872" max="15872" width="9" style="5" customWidth="1"/>
    <col min="15873" max="16119" width="8.81640625" style="5"/>
    <col min="16120" max="16120" width="45.81640625" style="5" customWidth="1"/>
    <col min="16121" max="16121" width="10.7265625" style="5" bestFit="1" customWidth="1"/>
    <col min="16122" max="16122" width="11.54296875" style="5" bestFit="1" customWidth="1"/>
    <col min="16123" max="16123" width="12.26953125" style="5" bestFit="1" customWidth="1"/>
    <col min="16124" max="16127" width="9.81640625" style="5" bestFit="1" customWidth="1"/>
    <col min="16128" max="16128" width="9" style="5" customWidth="1"/>
    <col min="16129" max="16383" width="8.81640625" style="5"/>
    <col min="16384" max="16384" width="8.81640625" style="5" customWidth="1"/>
  </cols>
  <sheetData>
    <row r="1" spans="1:29" s="3" customFormat="1" ht="18.649999999999999" customHeight="1" x14ac:dyDescent="0.45">
      <c r="A1" s="204" t="s">
        <v>148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/>
      <c r="N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ht="15.65" customHeight="1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9" x14ac:dyDescent="0.35">
      <c r="A3" s="211"/>
      <c r="B3" s="212" t="s">
        <v>2</v>
      </c>
      <c r="C3" s="212"/>
      <c r="D3" s="212"/>
      <c r="E3" s="213" t="s">
        <v>3</v>
      </c>
      <c r="F3" s="237" t="s">
        <v>4</v>
      </c>
      <c r="G3" s="214" t="s">
        <v>5</v>
      </c>
      <c r="H3" s="234" t="s">
        <v>149</v>
      </c>
      <c r="I3" s="244" t="str">
        <f t="shared" ref="I3:I4" si="0">REPLACE("Franklin","1","8","Rush")</f>
        <v>Rush</v>
      </c>
      <c r="J3" s="202" t="s">
        <v>150</v>
      </c>
      <c r="K3" s="202" t="s">
        <v>151</v>
      </c>
      <c r="L3" s="202" t="s">
        <v>152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9" ht="13.5" customHeight="1" x14ac:dyDescent="0.35">
      <c r="A4" s="211"/>
      <c r="B4" s="17" t="s">
        <v>12</v>
      </c>
      <c r="C4" s="17" t="s">
        <v>13</v>
      </c>
      <c r="D4" s="19"/>
      <c r="E4" s="213"/>
      <c r="F4" s="237"/>
      <c r="G4" s="214"/>
      <c r="H4" s="234"/>
      <c r="I4" s="245" t="str">
        <f t="shared" si="0"/>
        <v>Rush</v>
      </c>
      <c r="J4" s="202"/>
      <c r="K4" s="202"/>
      <c r="L4" s="20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9" x14ac:dyDescent="0.35">
      <c r="A5" s="37" t="s">
        <v>14</v>
      </c>
      <c r="B5" s="71">
        <v>0</v>
      </c>
      <c r="C5" s="71">
        <v>0</v>
      </c>
      <c r="D5" s="19"/>
      <c r="E5" s="71">
        <v>0</v>
      </c>
      <c r="F5" s="51">
        <f t="shared" ref="F5:F9" si="1">SUM(B5:E5)</f>
        <v>0</v>
      </c>
      <c r="G5" s="139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x14ac:dyDescent="0.35">
      <c r="A6" s="39" t="s">
        <v>15</v>
      </c>
      <c r="B6" s="34">
        <f>SUM(B7:B9)</f>
        <v>0</v>
      </c>
      <c r="C6" s="34">
        <f t="shared" ref="C6:D6" si="2">SUM(C7:C9)</f>
        <v>0</v>
      </c>
      <c r="D6" s="34">
        <f t="shared" si="2"/>
        <v>0</v>
      </c>
      <c r="E6" s="34">
        <f>SUM(E7:E9)</f>
        <v>0</v>
      </c>
      <c r="F6" s="51">
        <f>SUM(B6:E6)</f>
        <v>0</v>
      </c>
      <c r="G6" s="139">
        <v>0</v>
      </c>
      <c r="H6" s="54">
        <f t="shared" ref="H6:K6" si="3">SUM(H7:H9)</f>
        <v>0</v>
      </c>
      <c r="I6" s="54">
        <f>SUM(I7:I9)</f>
        <v>0</v>
      </c>
      <c r="J6" s="34">
        <f t="shared" si="3"/>
        <v>0</v>
      </c>
      <c r="K6" s="34">
        <f t="shared" si="3"/>
        <v>0</v>
      </c>
      <c r="L6" s="34">
        <f t="shared" ref="L6" si="4">SUM(L7:L9)</f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9" x14ac:dyDescent="0.35">
      <c r="A7" s="39" t="s">
        <v>16</v>
      </c>
      <c r="B7" s="71">
        <v>0</v>
      </c>
      <c r="C7" s="71">
        <v>0</v>
      </c>
      <c r="D7" s="19"/>
      <c r="E7" s="71">
        <v>0</v>
      </c>
      <c r="F7" s="51">
        <f t="shared" si="1"/>
        <v>0</v>
      </c>
      <c r="G7" s="139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9" x14ac:dyDescent="0.35">
      <c r="A8" s="39" t="s">
        <v>17</v>
      </c>
      <c r="B8" s="71">
        <v>0</v>
      </c>
      <c r="C8" s="71">
        <v>0</v>
      </c>
      <c r="D8" s="19"/>
      <c r="E8" s="71">
        <v>0</v>
      </c>
      <c r="F8" s="51">
        <f t="shared" si="1"/>
        <v>0</v>
      </c>
      <c r="G8" s="139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9" x14ac:dyDescent="0.35">
      <c r="A9" s="39" t="s">
        <v>18</v>
      </c>
      <c r="B9" s="71">
        <v>0</v>
      </c>
      <c r="C9" s="71">
        <v>0</v>
      </c>
      <c r="D9" s="19"/>
      <c r="E9" s="71">
        <v>0</v>
      </c>
      <c r="F9" s="51">
        <f t="shared" si="1"/>
        <v>0</v>
      </c>
      <c r="G9" s="139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9" ht="18.75" customHeight="1" x14ac:dyDescent="0.35">
      <c r="A10" s="41"/>
      <c r="B10" s="212" t="s">
        <v>2</v>
      </c>
      <c r="C10" s="212"/>
      <c r="D10" s="212"/>
      <c r="E10" s="216" t="s">
        <v>3</v>
      </c>
      <c r="F10" s="237" t="s">
        <v>4</v>
      </c>
      <c r="G10" s="214" t="s">
        <v>5</v>
      </c>
      <c r="H10" s="234" t="s">
        <v>149</v>
      </c>
      <c r="I10" s="244" t="s">
        <v>153</v>
      </c>
      <c r="J10" s="202" t="s">
        <v>150</v>
      </c>
      <c r="K10" s="202" t="s">
        <v>151</v>
      </c>
      <c r="L10" s="202" t="s">
        <v>152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9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37"/>
      <c r="G11" s="214"/>
      <c r="H11" s="234"/>
      <c r="I11" s="245"/>
      <c r="J11" s="202"/>
      <c r="K11" s="202"/>
      <c r="L11" s="20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9" ht="15.65" customHeight="1" x14ac:dyDescent="0.35">
      <c r="A12" s="39" t="s">
        <v>20</v>
      </c>
      <c r="B12" s="71">
        <v>0</v>
      </c>
      <c r="C12" s="71">
        <v>0</v>
      </c>
      <c r="D12" s="19"/>
      <c r="E12" s="71">
        <v>0</v>
      </c>
      <c r="F12" s="51">
        <f t="shared" ref="F12:F16" si="5">SUM(B12:E12)</f>
        <v>0</v>
      </c>
      <c r="G12" s="139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9" ht="15.65" customHeight="1" x14ac:dyDescent="0.35">
      <c r="A13" s="39" t="s">
        <v>21</v>
      </c>
      <c r="B13" s="71">
        <v>0</v>
      </c>
      <c r="C13" s="71">
        <v>0</v>
      </c>
      <c r="D13" s="19"/>
      <c r="E13" s="71">
        <v>0</v>
      </c>
      <c r="F13" s="51">
        <f t="shared" si="5"/>
        <v>0</v>
      </c>
      <c r="G13" s="139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9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51">
        <f t="shared" si="5"/>
        <v>0</v>
      </c>
      <c r="G14" s="139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9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63">
        <f t="shared" si="5"/>
        <v>0</v>
      </c>
      <c r="G15" s="141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63">
        <f t="shared" si="5"/>
        <v>0</v>
      </c>
      <c r="G16" s="141"/>
      <c r="H16" s="53">
        <v>0</v>
      </c>
      <c r="I16" s="53">
        <v>0</v>
      </c>
      <c r="J16" s="53">
        <v>0</v>
      </c>
      <c r="K16" s="53">
        <v>0</v>
      </c>
      <c r="L16" s="53"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6" ht="18.75" customHeight="1" x14ac:dyDescent="0.35">
      <c r="A17" s="41"/>
      <c r="B17" s="212" t="s">
        <v>2</v>
      </c>
      <c r="C17" s="212"/>
      <c r="D17" s="212"/>
      <c r="E17" s="213" t="s">
        <v>3</v>
      </c>
      <c r="F17" s="237" t="s">
        <v>4</v>
      </c>
      <c r="G17" s="214" t="s">
        <v>5</v>
      </c>
      <c r="H17" s="234" t="s">
        <v>149</v>
      </c>
      <c r="I17" s="244" t="s">
        <v>154</v>
      </c>
      <c r="J17" s="202" t="s">
        <v>150</v>
      </c>
      <c r="K17" s="202" t="s">
        <v>151</v>
      </c>
      <c r="L17" s="202" t="s">
        <v>152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37"/>
      <c r="G18" s="214"/>
      <c r="H18" s="234"/>
      <c r="I18" s="245"/>
      <c r="J18" s="202"/>
      <c r="K18" s="202"/>
      <c r="L18" s="20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5">
      <c r="A19" s="39" t="s">
        <v>26</v>
      </c>
      <c r="B19" s="71">
        <v>0</v>
      </c>
      <c r="C19" s="71">
        <v>0</v>
      </c>
      <c r="D19" s="19"/>
      <c r="E19" s="71">
        <v>0</v>
      </c>
      <c r="F19" s="51">
        <f>SUM(B19:E19)</f>
        <v>0</v>
      </c>
      <c r="G19" s="139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5">
      <c r="A20" s="39" t="s">
        <v>27</v>
      </c>
      <c r="B20" s="71">
        <v>0</v>
      </c>
      <c r="C20" s="71">
        <v>0</v>
      </c>
      <c r="D20" s="19"/>
      <c r="E20" s="71">
        <v>0</v>
      </c>
      <c r="F20" s="51">
        <f>SUM(B20:E20)</f>
        <v>0</v>
      </c>
      <c r="G20" s="139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37" t="s">
        <v>4</v>
      </c>
      <c r="G21" s="214" t="s">
        <v>5</v>
      </c>
      <c r="H21" s="234" t="s">
        <v>149</v>
      </c>
      <c r="I21" s="244" t="s">
        <v>154</v>
      </c>
      <c r="J21" s="202" t="s">
        <v>150</v>
      </c>
      <c r="K21" s="202" t="s">
        <v>151</v>
      </c>
      <c r="L21" s="202" t="s">
        <v>152</v>
      </c>
      <c r="M21"/>
      <c r="N2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37"/>
      <c r="G22" s="214"/>
      <c r="H22" s="234"/>
      <c r="I22" s="245"/>
      <c r="J22" s="202"/>
      <c r="K22" s="202"/>
      <c r="L22" s="2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5">
      <c r="A23" s="39" t="s">
        <v>29</v>
      </c>
      <c r="B23" s="71">
        <v>0</v>
      </c>
      <c r="C23" s="71">
        <v>0</v>
      </c>
      <c r="D23" s="19"/>
      <c r="E23" s="71">
        <v>0</v>
      </c>
      <c r="F23" s="51">
        <f t="shared" ref="F23:F28" si="6">SUM(B23:E23)</f>
        <v>0</v>
      </c>
      <c r="G23" s="139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5">
      <c r="A24" s="39" t="s">
        <v>30</v>
      </c>
      <c r="B24" s="71">
        <v>0</v>
      </c>
      <c r="C24" s="71">
        <v>0</v>
      </c>
      <c r="D24" s="19"/>
      <c r="E24" s="71">
        <v>0</v>
      </c>
      <c r="F24" s="51">
        <f t="shared" si="6"/>
        <v>0</v>
      </c>
      <c r="G24" s="139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51">
        <f t="shared" si="6"/>
        <v>0</v>
      </c>
      <c r="G25" s="139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51">
        <f t="shared" si="6"/>
        <v>0</v>
      </c>
      <c r="G26" s="139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51">
        <f t="shared" si="6"/>
        <v>0</v>
      </c>
      <c r="G27" s="139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51">
        <f t="shared" si="6"/>
        <v>0</v>
      </c>
      <c r="G28" s="139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5">
      <c r="A29" s="41"/>
      <c r="B29" s="212" t="s">
        <v>2</v>
      </c>
      <c r="C29" s="212"/>
      <c r="D29" s="212"/>
      <c r="E29" s="217" t="s">
        <v>3</v>
      </c>
      <c r="F29" s="237" t="s">
        <v>4</v>
      </c>
      <c r="G29" s="214" t="s">
        <v>5</v>
      </c>
      <c r="H29" s="234" t="s">
        <v>149</v>
      </c>
      <c r="I29" s="244" t="s">
        <v>153</v>
      </c>
      <c r="J29" s="202" t="s">
        <v>150</v>
      </c>
      <c r="K29" s="202" t="s">
        <v>151</v>
      </c>
      <c r="L29" s="202" t="s">
        <v>152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37"/>
      <c r="G30" s="214"/>
      <c r="H30" s="234"/>
      <c r="I30" s="245"/>
      <c r="J30" s="202"/>
      <c r="K30" s="202"/>
      <c r="L30" s="20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5">
      <c r="A31" s="39" t="s">
        <v>36</v>
      </c>
      <c r="B31" s="71">
        <v>0</v>
      </c>
      <c r="C31" s="71">
        <v>0</v>
      </c>
      <c r="D31" s="21"/>
      <c r="E31" s="71">
        <v>0</v>
      </c>
      <c r="F31" s="139">
        <f t="shared" ref="F31:F32" si="7">SUM(B31:E31)</f>
        <v>0</v>
      </c>
      <c r="G31" s="106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35">
      <c r="A32" s="39" t="s">
        <v>38</v>
      </c>
      <c r="B32" s="71">
        <v>0</v>
      </c>
      <c r="C32" s="71">
        <v>0</v>
      </c>
      <c r="D32" s="21"/>
      <c r="E32" s="71">
        <v>0</v>
      </c>
      <c r="F32" s="139">
        <f t="shared" si="7"/>
        <v>0</v>
      </c>
      <c r="G32" s="106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5" x14ac:dyDescent="0.35">
      <c r="A33" s="205" t="s">
        <v>85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35">
      <c r="A34" s="211"/>
      <c r="B34" s="212" t="s">
        <v>2</v>
      </c>
      <c r="C34" s="212"/>
      <c r="D34" s="212"/>
      <c r="E34" s="218" t="s">
        <v>3</v>
      </c>
      <c r="F34" s="237" t="s">
        <v>4</v>
      </c>
      <c r="G34" s="214" t="s">
        <v>5</v>
      </c>
      <c r="H34" s="234" t="s">
        <v>149</v>
      </c>
      <c r="I34" s="244" t="s">
        <v>154</v>
      </c>
      <c r="J34" s="202" t="s">
        <v>150</v>
      </c>
      <c r="K34" s="202" t="s">
        <v>151</v>
      </c>
      <c r="L34" s="202" t="s">
        <v>152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37"/>
      <c r="G35" s="214"/>
      <c r="H35" s="234"/>
      <c r="I35" s="245"/>
      <c r="J35" s="202"/>
      <c r="K35" s="202"/>
      <c r="L35" s="20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35">
      <c r="A36" s="39" t="s">
        <v>14</v>
      </c>
      <c r="B36" s="71">
        <v>8</v>
      </c>
      <c r="C36" s="71">
        <v>0</v>
      </c>
      <c r="D36" s="71">
        <v>0</v>
      </c>
      <c r="E36" s="71">
        <v>42</v>
      </c>
      <c r="F36" s="51">
        <f t="shared" ref="F36:F39" si="8">SUM(B36:E36)</f>
        <v>50</v>
      </c>
      <c r="G36" s="139">
        <v>55</v>
      </c>
      <c r="H36" s="53">
        <v>8</v>
      </c>
      <c r="I36" s="53">
        <v>0</v>
      </c>
      <c r="J36" s="30">
        <v>0</v>
      </c>
      <c r="K36" s="30">
        <v>42</v>
      </c>
      <c r="L36" s="30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35">
      <c r="A37" s="39" t="s">
        <v>15</v>
      </c>
      <c r="B37" s="34">
        <f>SUM(B38:B39)</f>
        <v>8</v>
      </c>
      <c r="C37" s="34">
        <f>SUM(C38:C39)</f>
        <v>0</v>
      </c>
      <c r="D37" s="34">
        <f>SUM(D38:D39)</f>
        <v>0</v>
      </c>
      <c r="E37" s="34">
        <f>SUM(E38:E39)</f>
        <v>42</v>
      </c>
      <c r="F37" s="51">
        <f t="shared" si="8"/>
        <v>50</v>
      </c>
      <c r="G37" s="139">
        <v>55</v>
      </c>
      <c r="H37" s="54">
        <f t="shared" ref="H37:K37" si="9">SUM(H38:H40)</f>
        <v>8</v>
      </c>
      <c r="I37" s="54">
        <f>SUM(I38:I40)</f>
        <v>0</v>
      </c>
      <c r="J37" s="34">
        <f t="shared" si="9"/>
        <v>0</v>
      </c>
      <c r="K37" s="34">
        <f t="shared" si="9"/>
        <v>42</v>
      </c>
      <c r="L37" s="34">
        <f t="shared" ref="L37" si="10">SUM(L38:L40)</f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5">
      <c r="A38" s="39" t="s">
        <v>41</v>
      </c>
      <c r="B38" s="71">
        <v>0</v>
      </c>
      <c r="C38" s="71">
        <v>0</v>
      </c>
      <c r="D38" s="71">
        <v>0</v>
      </c>
      <c r="E38" s="71">
        <v>1</v>
      </c>
      <c r="F38" s="51">
        <f t="shared" si="8"/>
        <v>1</v>
      </c>
      <c r="G38" s="139">
        <v>2</v>
      </c>
      <c r="H38" s="53">
        <v>0</v>
      </c>
      <c r="I38" s="53">
        <v>0</v>
      </c>
      <c r="J38" s="53">
        <v>0</v>
      </c>
      <c r="K38" s="30">
        <v>1</v>
      </c>
      <c r="L38" s="30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5">
      <c r="A39" s="43" t="s">
        <v>42</v>
      </c>
      <c r="B39" s="71">
        <v>8</v>
      </c>
      <c r="C39" s="71">
        <v>0</v>
      </c>
      <c r="D39" s="71">
        <v>0</v>
      </c>
      <c r="E39" s="71">
        <v>41</v>
      </c>
      <c r="F39" s="51">
        <f t="shared" si="8"/>
        <v>49</v>
      </c>
      <c r="G39" s="139">
        <v>53</v>
      </c>
      <c r="H39" s="53">
        <v>8</v>
      </c>
      <c r="I39" s="53">
        <v>0</v>
      </c>
      <c r="J39" s="53">
        <v>0</v>
      </c>
      <c r="K39" s="30">
        <v>41</v>
      </c>
      <c r="L39" s="30"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35">
      <c r="A40" s="41"/>
      <c r="B40" s="212" t="s">
        <v>2</v>
      </c>
      <c r="C40" s="212"/>
      <c r="D40" s="212"/>
      <c r="E40" s="217" t="s">
        <v>3</v>
      </c>
      <c r="F40" s="237" t="s">
        <v>4</v>
      </c>
      <c r="G40" s="214" t="s">
        <v>5</v>
      </c>
      <c r="H40" s="234" t="s">
        <v>149</v>
      </c>
      <c r="I40" s="244" t="s">
        <v>154</v>
      </c>
      <c r="J40" s="202" t="s">
        <v>150</v>
      </c>
      <c r="K40" s="202" t="s">
        <v>151</v>
      </c>
      <c r="L40" s="202" t="s">
        <v>152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37"/>
      <c r="G41" s="214"/>
      <c r="H41" s="234"/>
      <c r="I41" s="245"/>
      <c r="J41" s="202"/>
      <c r="K41" s="202"/>
      <c r="L41" s="20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35">
      <c r="A42" s="39" t="s">
        <v>20</v>
      </c>
      <c r="B42" s="71">
        <v>3</v>
      </c>
      <c r="C42" s="71">
        <v>0</v>
      </c>
      <c r="D42" s="71">
        <v>0</v>
      </c>
      <c r="E42" s="71">
        <v>15</v>
      </c>
      <c r="F42" s="51">
        <f t="shared" ref="F42:F46" si="11">SUM(B42:E42)</f>
        <v>18</v>
      </c>
      <c r="G42" s="139">
        <v>15</v>
      </c>
      <c r="H42" s="53">
        <v>4</v>
      </c>
      <c r="I42" s="53">
        <v>0</v>
      </c>
      <c r="J42" s="30">
        <v>0</v>
      </c>
      <c r="K42" s="30">
        <v>14</v>
      </c>
      <c r="L42" s="30">
        <v>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35">
      <c r="A43" s="39" t="s">
        <v>21</v>
      </c>
      <c r="B43" s="71">
        <v>5</v>
      </c>
      <c r="C43" s="71">
        <v>0</v>
      </c>
      <c r="D43" s="71">
        <v>0</v>
      </c>
      <c r="E43" s="71">
        <v>27</v>
      </c>
      <c r="F43" s="51">
        <f t="shared" si="11"/>
        <v>32</v>
      </c>
      <c r="G43" s="139">
        <v>40</v>
      </c>
      <c r="H43" s="53">
        <v>4</v>
      </c>
      <c r="I43" s="53">
        <v>0</v>
      </c>
      <c r="J43" s="30">
        <v>0</v>
      </c>
      <c r="K43" s="30">
        <v>28</v>
      </c>
      <c r="L43" s="30"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51">
        <f t="shared" si="11"/>
        <v>0</v>
      </c>
      <c r="G44" s="139">
        <v>0</v>
      </c>
      <c r="H44" s="53">
        <v>0</v>
      </c>
      <c r="I44" s="53">
        <v>0</v>
      </c>
      <c r="J44" s="30">
        <v>0</v>
      </c>
      <c r="K44" s="30">
        <v>0</v>
      </c>
      <c r="L44" s="30"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63">
        <f t="shared" si="11"/>
        <v>0</v>
      </c>
      <c r="G45" s="141">
        <v>0</v>
      </c>
      <c r="H45" s="70">
        <v>0</v>
      </c>
      <c r="I45" s="53">
        <v>0</v>
      </c>
      <c r="J45" s="30">
        <v>0</v>
      </c>
      <c r="K45" s="36">
        <v>0</v>
      </c>
      <c r="L45" s="30">
        <v>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63">
        <f t="shared" si="11"/>
        <v>0</v>
      </c>
      <c r="G46" s="141"/>
      <c r="H46" s="70">
        <v>0</v>
      </c>
      <c r="I46" s="53">
        <v>0</v>
      </c>
      <c r="J46" s="30">
        <v>0</v>
      </c>
      <c r="K46" s="36">
        <v>0</v>
      </c>
      <c r="L46" s="30">
        <v>0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35">
      <c r="A47" s="41"/>
      <c r="B47" s="212" t="s">
        <v>2</v>
      </c>
      <c r="C47" s="212"/>
      <c r="D47" s="212"/>
      <c r="E47" s="217" t="s">
        <v>3</v>
      </c>
      <c r="F47" s="237" t="s">
        <v>4</v>
      </c>
      <c r="G47" s="214" t="s">
        <v>5</v>
      </c>
      <c r="H47" s="234" t="s">
        <v>149</v>
      </c>
      <c r="I47" s="244" t="s">
        <v>154</v>
      </c>
      <c r="J47" s="202" t="s">
        <v>150</v>
      </c>
      <c r="K47" s="202" t="s">
        <v>151</v>
      </c>
      <c r="L47" s="202" t="s">
        <v>152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37"/>
      <c r="G48" s="214"/>
      <c r="H48" s="234"/>
      <c r="I48" s="245"/>
      <c r="J48" s="202"/>
      <c r="K48" s="202"/>
      <c r="L48" s="20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35">
      <c r="A49" s="39" t="s">
        <v>26</v>
      </c>
      <c r="B49" s="71">
        <v>7</v>
      </c>
      <c r="C49" s="71">
        <v>0</v>
      </c>
      <c r="D49" s="71">
        <v>0</v>
      </c>
      <c r="E49" s="71">
        <v>31</v>
      </c>
      <c r="F49" s="51">
        <f>SUM(B49:E49)</f>
        <v>38</v>
      </c>
      <c r="G49" s="139">
        <v>53</v>
      </c>
      <c r="H49" s="53">
        <v>8</v>
      </c>
      <c r="I49" s="53">
        <v>0</v>
      </c>
      <c r="J49" s="53">
        <v>0</v>
      </c>
      <c r="K49" s="30">
        <v>30</v>
      </c>
      <c r="L49" s="30">
        <v>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5">
      <c r="A50" s="39" t="s">
        <v>27</v>
      </c>
      <c r="B50" s="71">
        <v>1</v>
      </c>
      <c r="C50" s="71">
        <v>0</v>
      </c>
      <c r="D50" s="71">
        <v>0</v>
      </c>
      <c r="E50" s="71">
        <v>2</v>
      </c>
      <c r="F50" s="51">
        <f>SUM(B50:E50)</f>
        <v>3</v>
      </c>
      <c r="G50" s="139">
        <v>2</v>
      </c>
      <c r="H50" s="53">
        <v>0</v>
      </c>
      <c r="I50" s="53">
        <v>0</v>
      </c>
      <c r="J50" s="53">
        <v>0</v>
      </c>
      <c r="K50" s="30">
        <v>3</v>
      </c>
      <c r="L50" s="30"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35">
      <c r="A51" s="41"/>
      <c r="B51" s="212" t="s">
        <v>2</v>
      </c>
      <c r="C51" s="212"/>
      <c r="D51" s="212"/>
      <c r="E51" s="217" t="s">
        <v>3</v>
      </c>
      <c r="F51" s="237" t="s">
        <v>4</v>
      </c>
      <c r="G51" s="214" t="s">
        <v>5</v>
      </c>
      <c r="H51" s="234" t="s">
        <v>149</v>
      </c>
      <c r="I51" s="244" t="s">
        <v>154</v>
      </c>
      <c r="J51" s="202" t="s">
        <v>150</v>
      </c>
      <c r="K51" s="202" t="s">
        <v>151</v>
      </c>
      <c r="L51" s="202" t="s">
        <v>152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37"/>
      <c r="G52" s="214"/>
      <c r="H52" s="234"/>
      <c r="I52" s="245"/>
      <c r="J52" s="202"/>
      <c r="K52" s="202"/>
      <c r="L52" s="20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35">
      <c r="A53" s="39" t="s">
        <v>29</v>
      </c>
      <c r="B53" s="71">
        <v>8</v>
      </c>
      <c r="C53" s="71">
        <v>0</v>
      </c>
      <c r="D53" s="71">
        <v>0</v>
      </c>
      <c r="E53" s="71">
        <v>31</v>
      </c>
      <c r="F53" s="51">
        <f>SUM(B53:E53)</f>
        <v>39</v>
      </c>
      <c r="G53" s="139">
        <v>48</v>
      </c>
      <c r="H53" s="53">
        <v>8</v>
      </c>
      <c r="I53" s="53">
        <v>0</v>
      </c>
      <c r="J53" s="30">
        <v>0</v>
      </c>
      <c r="K53" s="30">
        <v>31</v>
      </c>
      <c r="L53" s="30">
        <v>0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5">
      <c r="A54" s="39" t="s">
        <v>30</v>
      </c>
      <c r="B54" s="71">
        <v>0</v>
      </c>
      <c r="C54" s="71">
        <v>0</v>
      </c>
      <c r="D54" s="71">
        <v>0</v>
      </c>
      <c r="E54" s="71">
        <v>7</v>
      </c>
      <c r="F54" s="51">
        <f t="shared" ref="F54:F58" si="12">SUM(B54:E54)</f>
        <v>7</v>
      </c>
      <c r="G54" s="139">
        <v>6</v>
      </c>
      <c r="H54" s="53">
        <v>0</v>
      </c>
      <c r="I54" s="53">
        <v>0</v>
      </c>
      <c r="J54" s="30">
        <v>0</v>
      </c>
      <c r="K54" s="30">
        <v>7</v>
      </c>
      <c r="L54" s="30"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51">
        <f t="shared" si="12"/>
        <v>0</v>
      </c>
      <c r="G55" s="139">
        <v>0</v>
      </c>
      <c r="H55" s="53">
        <v>0</v>
      </c>
      <c r="I55" s="53">
        <v>0</v>
      </c>
      <c r="J55" s="30">
        <v>0</v>
      </c>
      <c r="K55" s="30">
        <v>0</v>
      </c>
      <c r="L55" s="30"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1</v>
      </c>
      <c r="F56" s="51">
        <f t="shared" si="12"/>
        <v>1</v>
      </c>
      <c r="G56" s="139">
        <v>0</v>
      </c>
      <c r="H56" s="53">
        <v>0</v>
      </c>
      <c r="I56" s="53">
        <v>0</v>
      </c>
      <c r="J56" s="30">
        <v>0</v>
      </c>
      <c r="K56" s="30">
        <v>1</v>
      </c>
      <c r="L56" s="30"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51">
        <f t="shared" si="12"/>
        <v>0</v>
      </c>
      <c r="G57" s="139">
        <v>0</v>
      </c>
      <c r="H57" s="53">
        <v>0</v>
      </c>
      <c r="I57" s="53">
        <v>0</v>
      </c>
      <c r="J57" s="30">
        <v>0</v>
      </c>
      <c r="K57" s="30">
        <v>0</v>
      </c>
      <c r="L57" s="30">
        <v>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35">
      <c r="A58" s="39" t="s">
        <v>34</v>
      </c>
      <c r="B58" s="71">
        <v>0</v>
      </c>
      <c r="C58" s="71">
        <v>0</v>
      </c>
      <c r="D58" s="71">
        <v>0</v>
      </c>
      <c r="E58" s="71">
        <v>2</v>
      </c>
      <c r="F58" s="51">
        <f t="shared" si="12"/>
        <v>2</v>
      </c>
      <c r="G58" s="139">
        <v>1</v>
      </c>
      <c r="H58" s="53">
        <v>0</v>
      </c>
      <c r="I58" s="53">
        <v>0</v>
      </c>
      <c r="J58" s="30">
        <v>0</v>
      </c>
      <c r="K58" s="30">
        <v>2</v>
      </c>
      <c r="L58" s="30">
        <v>0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35">
      <c r="A59" s="41"/>
      <c r="B59" s="212" t="s">
        <v>2</v>
      </c>
      <c r="C59" s="212"/>
      <c r="D59" s="212"/>
      <c r="E59" s="217" t="s">
        <v>3</v>
      </c>
      <c r="F59" s="237" t="s">
        <v>4</v>
      </c>
      <c r="G59" s="214" t="s">
        <v>5</v>
      </c>
      <c r="H59" s="234" t="s">
        <v>149</v>
      </c>
      <c r="I59" s="244" t="s">
        <v>154</v>
      </c>
      <c r="J59" s="202" t="s">
        <v>150</v>
      </c>
      <c r="K59" s="202" t="s">
        <v>151</v>
      </c>
      <c r="L59" s="202" t="s">
        <v>152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37"/>
      <c r="G60" s="214"/>
      <c r="H60" s="234"/>
      <c r="I60" s="245"/>
      <c r="J60" s="202"/>
      <c r="K60" s="202"/>
      <c r="L60" s="202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35">
      <c r="A61" s="39" t="s">
        <v>45</v>
      </c>
      <c r="B61" s="71">
        <v>0</v>
      </c>
      <c r="C61" s="71">
        <v>0</v>
      </c>
      <c r="D61" s="71">
        <v>0</v>
      </c>
      <c r="E61" s="71">
        <v>0</v>
      </c>
      <c r="F61" s="139">
        <f t="shared" ref="F61" si="13">SUM(B61:E61)</f>
        <v>0</v>
      </c>
      <c r="G61" s="106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5" x14ac:dyDescent="0.35">
      <c r="A62" s="205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5">
      <c r="A63" s="211"/>
      <c r="B63" s="212" t="s">
        <v>2</v>
      </c>
      <c r="C63" s="212"/>
      <c r="D63" s="212"/>
      <c r="E63" s="213" t="s">
        <v>3</v>
      </c>
      <c r="F63" s="237" t="s">
        <v>4</v>
      </c>
      <c r="G63" s="214" t="s">
        <v>5</v>
      </c>
      <c r="H63" s="234" t="s">
        <v>149</v>
      </c>
      <c r="I63" s="244" t="s">
        <v>154</v>
      </c>
      <c r="J63" s="202" t="s">
        <v>150</v>
      </c>
      <c r="K63" s="202" t="s">
        <v>151</v>
      </c>
      <c r="L63" s="202" t="s">
        <v>152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1.5" customHeight="1" x14ac:dyDescent="0.35">
      <c r="A64" s="211"/>
      <c r="B64" s="17" t="s">
        <v>12</v>
      </c>
      <c r="C64" s="17" t="s">
        <v>13</v>
      </c>
      <c r="D64" s="19"/>
      <c r="E64" s="213"/>
      <c r="F64" s="237"/>
      <c r="G64" s="214"/>
      <c r="H64" s="234"/>
      <c r="I64" s="245"/>
      <c r="J64" s="202"/>
      <c r="K64" s="202"/>
      <c r="L64" s="202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51">
        <f t="shared" ref="F65:F66" si="14">SUM(B65:E65)</f>
        <v>0</v>
      </c>
      <c r="G65" s="139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51">
        <f t="shared" si="14"/>
        <v>0</v>
      </c>
      <c r="G66" s="139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35">
      <c r="A67" s="41"/>
      <c r="B67" s="212" t="s">
        <v>2</v>
      </c>
      <c r="C67" s="212"/>
      <c r="D67" s="212"/>
      <c r="E67" s="217" t="s">
        <v>3</v>
      </c>
      <c r="F67" s="237" t="s">
        <v>4</v>
      </c>
      <c r="G67" s="214" t="s">
        <v>5</v>
      </c>
      <c r="H67" s="234" t="s">
        <v>149</v>
      </c>
      <c r="I67" s="244" t="s">
        <v>154</v>
      </c>
      <c r="J67" s="202" t="s">
        <v>150</v>
      </c>
      <c r="K67" s="202" t="s">
        <v>151</v>
      </c>
      <c r="L67" s="202" t="s">
        <v>152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37"/>
      <c r="G68" s="214"/>
      <c r="H68" s="234"/>
      <c r="I68" s="245"/>
      <c r="J68" s="202"/>
      <c r="K68" s="202"/>
      <c r="L68" s="20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51">
        <f t="shared" ref="F69:F73" si="15">SUM(B69:E69)</f>
        <v>0</v>
      </c>
      <c r="G69" s="139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51">
        <f t="shared" si="15"/>
        <v>0</v>
      </c>
      <c r="G70" s="139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51">
        <f t="shared" si="15"/>
        <v>0</v>
      </c>
      <c r="G71" s="139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5"/>
        <v>0</v>
      </c>
      <c r="G72" s="107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5"/>
        <v>0</v>
      </c>
      <c r="G73" s="107"/>
      <c r="H73" s="70">
        <v>0</v>
      </c>
      <c r="I73" s="70">
        <v>0</v>
      </c>
      <c r="J73" s="70">
        <v>0</v>
      </c>
      <c r="K73" s="70">
        <v>0</v>
      </c>
      <c r="L73" s="70">
        <v>0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35">
      <c r="A74" s="41"/>
      <c r="B74" s="212" t="s">
        <v>2</v>
      </c>
      <c r="C74" s="212"/>
      <c r="D74" s="212"/>
      <c r="E74" s="217" t="s">
        <v>3</v>
      </c>
      <c r="F74" s="237" t="s">
        <v>4</v>
      </c>
      <c r="G74" s="214" t="s">
        <v>5</v>
      </c>
      <c r="H74" s="234" t="s">
        <v>149</v>
      </c>
      <c r="I74" s="244" t="s">
        <v>154</v>
      </c>
      <c r="J74" s="202" t="s">
        <v>150</v>
      </c>
      <c r="K74" s="202" t="s">
        <v>151</v>
      </c>
      <c r="L74" s="202" t="s">
        <v>152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37"/>
      <c r="G75" s="214"/>
      <c r="H75" s="234"/>
      <c r="I75" s="245"/>
      <c r="J75" s="202"/>
      <c r="K75" s="202"/>
      <c r="L75" s="202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51">
        <f>SUM(B76:E76)</f>
        <v>0</v>
      </c>
      <c r="G76" s="139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51">
        <f>SUM(B77:E77)</f>
        <v>0</v>
      </c>
      <c r="G77" s="139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35">
      <c r="A78" s="41"/>
      <c r="B78" s="212" t="s">
        <v>2</v>
      </c>
      <c r="C78" s="212"/>
      <c r="D78" s="212"/>
      <c r="E78" s="217" t="s">
        <v>3</v>
      </c>
      <c r="F78" s="237" t="s">
        <v>4</v>
      </c>
      <c r="G78" s="214" t="s">
        <v>5</v>
      </c>
      <c r="H78" s="234" t="s">
        <v>149</v>
      </c>
      <c r="I78" s="244" t="s">
        <v>154</v>
      </c>
      <c r="J78" s="202" t="s">
        <v>150</v>
      </c>
      <c r="K78" s="202" t="s">
        <v>151</v>
      </c>
      <c r="L78" s="202" t="s">
        <v>152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37"/>
      <c r="G79" s="214"/>
      <c r="H79" s="234"/>
      <c r="I79" s="245"/>
      <c r="J79" s="202"/>
      <c r="K79" s="202"/>
      <c r="L79" s="20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51">
        <f>SUM(B80:E80)</f>
        <v>0</v>
      </c>
      <c r="G80" s="139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51">
        <f t="shared" ref="F81:F85" si="16">SUM(B81:E81)</f>
        <v>0</v>
      </c>
      <c r="G81" s="139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51">
        <f t="shared" si="16"/>
        <v>0</v>
      </c>
      <c r="G82" s="139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51">
        <f t="shared" si="16"/>
        <v>0</v>
      </c>
      <c r="G83" s="139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51">
        <f t="shared" si="16"/>
        <v>0</v>
      </c>
      <c r="G84" s="139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51">
        <f t="shared" si="16"/>
        <v>0</v>
      </c>
      <c r="G85" s="139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35">
      <c r="A86" s="41"/>
      <c r="B86" s="212" t="s">
        <v>2</v>
      </c>
      <c r="C86" s="212"/>
      <c r="D86" s="212"/>
      <c r="E86" s="217" t="s">
        <v>3</v>
      </c>
      <c r="F86" s="237" t="s">
        <v>4</v>
      </c>
      <c r="G86" s="214" t="s">
        <v>5</v>
      </c>
      <c r="H86" s="234" t="s">
        <v>149</v>
      </c>
      <c r="I86" s="244" t="s">
        <v>154</v>
      </c>
      <c r="J86" s="202" t="s">
        <v>150</v>
      </c>
      <c r="K86" s="202" t="s">
        <v>151</v>
      </c>
      <c r="L86" s="202" t="s">
        <v>152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37"/>
      <c r="G87" s="214"/>
      <c r="H87" s="234"/>
      <c r="I87" s="245"/>
      <c r="J87" s="202"/>
      <c r="K87" s="202"/>
      <c r="L87" s="202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7">SUM(B88:E88)</f>
        <v>0</v>
      </c>
      <c r="G88" s="106">
        <v>0</v>
      </c>
      <c r="H88" s="53">
        <v>0</v>
      </c>
      <c r="I88" s="53">
        <v>0</v>
      </c>
      <c r="J88" s="30">
        <v>0</v>
      </c>
      <c r="K88" s="30">
        <v>0</v>
      </c>
      <c r="L88" s="30">
        <v>0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5" x14ac:dyDescent="0.35">
      <c r="A89" s="205" t="s">
        <v>49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15" customHeight="1" x14ac:dyDescent="0.35">
      <c r="A90" s="211"/>
      <c r="B90" s="212" t="s">
        <v>2</v>
      </c>
      <c r="C90" s="212"/>
      <c r="D90" s="212"/>
      <c r="E90" s="213" t="s">
        <v>3</v>
      </c>
      <c r="F90" s="237" t="s">
        <v>4</v>
      </c>
      <c r="G90" s="214" t="s">
        <v>5</v>
      </c>
      <c r="H90" s="234" t="s">
        <v>149</v>
      </c>
      <c r="I90" s="244" t="s">
        <v>154</v>
      </c>
      <c r="J90" s="202" t="s">
        <v>150</v>
      </c>
      <c r="K90" s="202" t="s">
        <v>151</v>
      </c>
      <c r="L90" s="202" t="s">
        <v>152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35">
      <c r="A91" s="211"/>
      <c r="B91" s="17" t="s">
        <v>12</v>
      </c>
      <c r="C91" s="17" t="s">
        <v>13</v>
      </c>
      <c r="D91" s="19"/>
      <c r="E91" s="213"/>
      <c r="F91" s="237"/>
      <c r="G91" s="214"/>
      <c r="H91" s="234"/>
      <c r="I91" s="245"/>
      <c r="J91" s="202"/>
      <c r="K91" s="202"/>
      <c r="L91" s="202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51">
        <f t="shared" ref="F92:F94" si="18">SUM(B92:E92)</f>
        <v>0</v>
      </c>
      <c r="G92" s="139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51">
        <f t="shared" si="18"/>
        <v>0</v>
      </c>
      <c r="G93" s="139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51">
        <f t="shared" si="18"/>
        <v>0</v>
      </c>
      <c r="G94" s="139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35">
      <c r="A95" s="41"/>
      <c r="B95" s="212" t="s">
        <v>2</v>
      </c>
      <c r="C95" s="212"/>
      <c r="D95" s="212"/>
      <c r="E95" s="217" t="s">
        <v>3</v>
      </c>
      <c r="F95" s="237" t="s">
        <v>4</v>
      </c>
      <c r="G95" s="214" t="s">
        <v>5</v>
      </c>
      <c r="H95" s="234" t="s">
        <v>149</v>
      </c>
      <c r="I95" s="244" t="s">
        <v>154</v>
      </c>
      <c r="J95" s="202" t="s">
        <v>150</v>
      </c>
      <c r="K95" s="202" t="s">
        <v>151</v>
      </c>
      <c r="L95" s="202" t="s">
        <v>152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37"/>
      <c r="G96" s="214"/>
      <c r="H96" s="234"/>
      <c r="I96" s="245"/>
      <c r="J96" s="202"/>
      <c r="K96" s="202"/>
      <c r="L96" s="202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51">
        <f t="shared" ref="F97:F99" si="19">SUM(B97:E97)</f>
        <v>0</v>
      </c>
      <c r="G97" s="139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51">
        <f t="shared" si="19"/>
        <v>0</v>
      </c>
      <c r="G98" s="139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51">
        <f t="shared" si="19"/>
        <v>0</v>
      </c>
      <c r="G99" s="139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>SUM(B100:E100)</f>
        <v>0</v>
      </c>
      <c r="G100" s="107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>SUM(B101:E101)</f>
        <v>0</v>
      </c>
      <c r="G101" s="107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35">
      <c r="A102" s="41"/>
      <c r="B102" s="212" t="s">
        <v>2</v>
      </c>
      <c r="C102" s="212"/>
      <c r="D102" s="212"/>
      <c r="E102" s="217" t="s">
        <v>3</v>
      </c>
      <c r="F102" s="237" t="s">
        <v>4</v>
      </c>
      <c r="G102" s="214" t="s">
        <v>5</v>
      </c>
      <c r="H102" s="234" t="s">
        <v>149</v>
      </c>
      <c r="I102" s="244" t="s">
        <v>154</v>
      </c>
      <c r="J102" s="202" t="s">
        <v>150</v>
      </c>
      <c r="K102" s="202" t="s">
        <v>151</v>
      </c>
      <c r="L102" s="202" t="s">
        <v>152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37"/>
      <c r="G103" s="214"/>
      <c r="H103" s="234"/>
      <c r="I103" s="245"/>
      <c r="J103" s="202"/>
      <c r="K103" s="202"/>
      <c r="L103" s="202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51">
        <f>SUM(B104:E104)</f>
        <v>0</v>
      </c>
      <c r="G104" s="139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51">
        <f>SUM(B105:E105)</f>
        <v>0</v>
      </c>
      <c r="G105" s="139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35">
      <c r="A106" s="41"/>
      <c r="B106" s="212" t="s">
        <v>2</v>
      </c>
      <c r="C106" s="212"/>
      <c r="D106" s="212"/>
      <c r="E106" s="217" t="s">
        <v>3</v>
      </c>
      <c r="F106" s="237" t="s">
        <v>4</v>
      </c>
      <c r="G106" s="214" t="s">
        <v>5</v>
      </c>
      <c r="H106" s="234" t="s">
        <v>149</v>
      </c>
      <c r="I106" s="244" t="s">
        <v>154</v>
      </c>
      <c r="J106" s="202" t="s">
        <v>150</v>
      </c>
      <c r="K106" s="202" t="s">
        <v>151</v>
      </c>
      <c r="L106" s="202" t="s">
        <v>152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37"/>
      <c r="G107" s="214"/>
      <c r="H107" s="234"/>
      <c r="I107" s="245"/>
      <c r="J107" s="202"/>
      <c r="K107" s="202"/>
      <c r="L107" s="20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51">
        <f>SUM(B108:E108)</f>
        <v>0</v>
      </c>
      <c r="G108" s="139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51">
        <f t="shared" ref="F109:F113" si="20">SUM(B109:E109)</f>
        <v>0</v>
      </c>
      <c r="G109" s="139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51">
        <f t="shared" si="20"/>
        <v>0</v>
      </c>
      <c r="G110" s="139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51">
        <f t="shared" si="20"/>
        <v>0</v>
      </c>
      <c r="G111" s="139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51">
        <f t="shared" si="20"/>
        <v>0</v>
      </c>
      <c r="G112" s="139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51">
        <f t="shared" si="20"/>
        <v>0</v>
      </c>
      <c r="G113" s="139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35">
      <c r="A114" s="41"/>
      <c r="B114" s="212" t="s">
        <v>2</v>
      </c>
      <c r="C114" s="212"/>
      <c r="D114" s="212"/>
      <c r="E114" s="217" t="s">
        <v>3</v>
      </c>
      <c r="F114" s="237" t="s">
        <v>4</v>
      </c>
      <c r="G114" s="214" t="s">
        <v>5</v>
      </c>
      <c r="H114" s="234" t="s">
        <v>149</v>
      </c>
      <c r="I114" s="244" t="s">
        <v>154</v>
      </c>
      <c r="J114" s="202" t="s">
        <v>150</v>
      </c>
      <c r="K114" s="202" t="s">
        <v>151</v>
      </c>
      <c r="L114" s="202" t="s">
        <v>152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37"/>
      <c r="G115" s="214"/>
      <c r="H115" s="234"/>
      <c r="I115" s="245"/>
      <c r="J115" s="202"/>
      <c r="K115" s="202"/>
      <c r="L115" s="20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1">SUM(B116:E116)</f>
        <v>0</v>
      </c>
      <c r="G116" s="106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21"/>
        <v>0</v>
      </c>
      <c r="G117" s="106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5" x14ac:dyDescent="0.35">
      <c r="A118" s="205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35">
      <c r="A119" s="211"/>
      <c r="B119" s="212" t="s">
        <v>2</v>
      </c>
      <c r="C119" s="212"/>
      <c r="D119" s="212"/>
      <c r="E119" s="218" t="s">
        <v>3</v>
      </c>
      <c r="F119" s="237" t="s">
        <v>4</v>
      </c>
      <c r="G119" s="214" t="s">
        <v>5</v>
      </c>
      <c r="H119" s="234" t="s">
        <v>149</v>
      </c>
      <c r="I119" s="244" t="s">
        <v>153</v>
      </c>
      <c r="J119" s="202" t="s">
        <v>150</v>
      </c>
      <c r="K119" s="202" t="s">
        <v>151</v>
      </c>
      <c r="L119" s="202" t="s">
        <v>152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37"/>
      <c r="G120" s="214"/>
      <c r="H120" s="234"/>
      <c r="I120" s="245"/>
      <c r="J120" s="202"/>
      <c r="K120" s="202"/>
      <c r="L120" s="20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35">
      <c r="A121" s="39" t="s">
        <v>14</v>
      </c>
      <c r="B121" s="71">
        <v>2</v>
      </c>
      <c r="C121" s="71">
        <v>0</v>
      </c>
      <c r="D121" s="71">
        <v>0</v>
      </c>
      <c r="E121" s="71">
        <v>2</v>
      </c>
      <c r="F121" s="51">
        <f t="shared" ref="F121:F123" si="22">SUM(B121:E121)</f>
        <v>4</v>
      </c>
      <c r="G121" s="139">
        <v>0</v>
      </c>
      <c r="H121" s="108">
        <v>2</v>
      </c>
      <c r="I121" s="108">
        <v>0</v>
      </c>
      <c r="J121" s="108">
        <v>0</v>
      </c>
      <c r="K121" s="108">
        <v>2</v>
      </c>
      <c r="L121" s="108">
        <v>0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35">
      <c r="A122" s="39" t="s">
        <v>15</v>
      </c>
      <c r="B122" s="71">
        <v>2</v>
      </c>
      <c r="C122" s="71">
        <v>0</v>
      </c>
      <c r="D122" s="71">
        <v>0</v>
      </c>
      <c r="E122" s="71">
        <v>2</v>
      </c>
      <c r="F122" s="51">
        <f t="shared" si="22"/>
        <v>4</v>
      </c>
      <c r="G122" s="139">
        <v>0</v>
      </c>
      <c r="H122" s="108">
        <v>2</v>
      </c>
      <c r="I122" s="108">
        <v>0</v>
      </c>
      <c r="J122" s="108">
        <v>0</v>
      </c>
      <c r="K122" s="108">
        <v>2</v>
      </c>
      <c r="L122" s="108">
        <v>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35">
      <c r="A123" s="39" t="s">
        <v>50</v>
      </c>
      <c r="B123" s="71">
        <v>2</v>
      </c>
      <c r="C123" s="71">
        <v>0</v>
      </c>
      <c r="D123" s="71">
        <v>0</v>
      </c>
      <c r="E123" s="71">
        <v>2</v>
      </c>
      <c r="F123" s="51">
        <f t="shared" si="22"/>
        <v>4</v>
      </c>
      <c r="G123" s="139">
        <v>0</v>
      </c>
      <c r="H123" s="108">
        <v>2</v>
      </c>
      <c r="I123" s="108">
        <v>0</v>
      </c>
      <c r="J123" s="108">
        <v>0</v>
      </c>
      <c r="K123" s="108">
        <v>2</v>
      </c>
      <c r="L123" s="108">
        <v>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35">
      <c r="A124" s="41"/>
      <c r="B124" s="212" t="s">
        <v>2</v>
      </c>
      <c r="C124" s="212"/>
      <c r="D124" s="212"/>
      <c r="E124" s="217" t="s">
        <v>3</v>
      </c>
      <c r="F124" s="237" t="s">
        <v>4</v>
      </c>
      <c r="G124" s="214" t="s">
        <v>5</v>
      </c>
      <c r="H124" s="234" t="s">
        <v>149</v>
      </c>
      <c r="I124" s="244" t="s">
        <v>153</v>
      </c>
      <c r="J124" s="202" t="s">
        <v>150</v>
      </c>
      <c r="K124" s="202" t="s">
        <v>151</v>
      </c>
      <c r="L124" s="202" t="s">
        <v>152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37"/>
      <c r="G125" s="214"/>
      <c r="H125" s="234"/>
      <c r="I125" s="245"/>
      <c r="J125" s="202"/>
      <c r="K125" s="202"/>
      <c r="L125" s="202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51">
        <f t="shared" ref="F126:F128" si="23">SUM(B126:E126)</f>
        <v>0</v>
      </c>
      <c r="G126" s="139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35">
      <c r="A127" s="39" t="s">
        <v>21</v>
      </c>
      <c r="B127" s="71">
        <v>2</v>
      </c>
      <c r="C127" s="71">
        <v>0</v>
      </c>
      <c r="D127" s="71">
        <v>0</v>
      </c>
      <c r="E127" s="71">
        <v>2</v>
      </c>
      <c r="F127" s="51">
        <f t="shared" si="23"/>
        <v>4</v>
      </c>
      <c r="G127" s="139">
        <v>0</v>
      </c>
      <c r="H127" s="108">
        <v>2</v>
      </c>
      <c r="I127" s="108">
        <v>0</v>
      </c>
      <c r="J127" s="108">
        <v>0</v>
      </c>
      <c r="K127" s="108">
        <v>2</v>
      </c>
      <c r="L127" s="108">
        <v>0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51">
        <f t="shared" si="23"/>
        <v>0</v>
      </c>
      <c r="G128" s="139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63">
        <f t="shared" ref="F129:F130" si="24">SUM(B129:E129)</f>
        <v>0</v>
      </c>
      <c r="G129" s="141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63">
        <f t="shared" si="24"/>
        <v>0</v>
      </c>
      <c r="G130" s="141"/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35">
      <c r="A131" s="41"/>
      <c r="B131" s="212" t="s">
        <v>2</v>
      </c>
      <c r="C131" s="212"/>
      <c r="D131" s="212"/>
      <c r="E131" s="217" t="s">
        <v>3</v>
      </c>
      <c r="F131" s="237" t="s">
        <v>4</v>
      </c>
      <c r="G131" s="214" t="s">
        <v>5</v>
      </c>
      <c r="H131" s="234" t="s">
        <v>149</v>
      </c>
      <c r="I131" s="244" t="s">
        <v>153</v>
      </c>
      <c r="J131" s="202" t="s">
        <v>150</v>
      </c>
      <c r="K131" s="202" t="s">
        <v>151</v>
      </c>
      <c r="L131" s="202" t="s">
        <v>152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37"/>
      <c r="G132" s="214"/>
      <c r="H132" s="234"/>
      <c r="I132" s="245"/>
      <c r="J132" s="202"/>
      <c r="K132" s="202"/>
      <c r="L132" s="202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35">
      <c r="A133" s="39" t="s">
        <v>26</v>
      </c>
      <c r="B133" s="71">
        <v>2</v>
      </c>
      <c r="C133" s="71">
        <v>0</v>
      </c>
      <c r="D133" s="71">
        <v>0</v>
      </c>
      <c r="E133" s="71">
        <v>2</v>
      </c>
      <c r="F133" s="51">
        <f>SUM(B133:E133)</f>
        <v>4</v>
      </c>
      <c r="G133" s="139">
        <v>0</v>
      </c>
      <c r="H133" s="108">
        <v>2</v>
      </c>
      <c r="I133" s="108">
        <v>0</v>
      </c>
      <c r="J133" s="108">
        <v>0</v>
      </c>
      <c r="K133" s="108">
        <v>2</v>
      </c>
      <c r="L133" s="108">
        <v>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51">
        <f>SUM(B134:E134)</f>
        <v>0</v>
      </c>
      <c r="G134" s="139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35">
      <c r="A135" s="41"/>
      <c r="B135" s="212" t="s">
        <v>2</v>
      </c>
      <c r="C135" s="212"/>
      <c r="D135" s="212"/>
      <c r="E135" s="217" t="s">
        <v>3</v>
      </c>
      <c r="F135" s="237" t="s">
        <v>4</v>
      </c>
      <c r="G135" s="214" t="s">
        <v>5</v>
      </c>
      <c r="H135" s="234" t="s">
        <v>149</v>
      </c>
      <c r="I135" s="244" t="s">
        <v>153</v>
      </c>
      <c r="J135" s="202" t="s">
        <v>150</v>
      </c>
      <c r="K135" s="202" t="s">
        <v>151</v>
      </c>
      <c r="L135" s="202" t="s">
        <v>152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37"/>
      <c r="G136" s="214"/>
      <c r="H136" s="234"/>
      <c r="I136" s="245"/>
      <c r="J136" s="202"/>
      <c r="K136" s="202"/>
      <c r="L136" s="202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35">
      <c r="A137" s="39" t="s">
        <v>29</v>
      </c>
      <c r="B137" s="71">
        <v>2</v>
      </c>
      <c r="C137" s="71">
        <v>0</v>
      </c>
      <c r="D137" s="71">
        <v>0</v>
      </c>
      <c r="E137" s="71">
        <v>1</v>
      </c>
      <c r="F137" s="51">
        <f t="shared" ref="F137:F142" si="25">SUM(B137:E137)</f>
        <v>3</v>
      </c>
      <c r="G137" s="139">
        <v>0</v>
      </c>
      <c r="H137" s="108">
        <v>2</v>
      </c>
      <c r="I137" s="108">
        <v>0</v>
      </c>
      <c r="J137" s="108">
        <v>0</v>
      </c>
      <c r="K137" s="108">
        <v>1</v>
      </c>
      <c r="L137" s="108">
        <v>0</v>
      </c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1</v>
      </c>
      <c r="F138" s="51">
        <f t="shared" si="25"/>
        <v>1</v>
      </c>
      <c r="G138" s="139">
        <v>0</v>
      </c>
      <c r="H138" s="108">
        <v>0</v>
      </c>
      <c r="I138" s="108">
        <v>0</v>
      </c>
      <c r="J138" s="108">
        <v>0</v>
      </c>
      <c r="K138" s="108">
        <v>1</v>
      </c>
      <c r="L138" s="108">
        <v>0</v>
      </c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51">
        <f t="shared" si="25"/>
        <v>0</v>
      </c>
      <c r="G139" s="139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51">
        <f t="shared" si="25"/>
        <v>0</v>
      </c>
      <c r="G140" s="139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51">
        <f t="shared" si="25"/>
        <v>0</v>
      </c>
      <c r="G141" s="139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51">
        <f t="shared" si="25"/>
        <v>0</v>
      </c>
      <c r="G142" s="139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35">
      <c r="A143" s="41"/>
      <c r="B143" s="212" t="s">
        <v>2</v>
      </c>
      <c r="C143" s="212"/>
      <c r="D143" s="212"/>
      <c r="E143" s="217" t="s">
        <v>3</v>
      </c>
      <c r="F143" s="237" t="s">
        <v>4</v>
      </c>
      <c r="G143" s="214" t="s">
        <v>5</v>
      </c>
      <c r="H143" s="234" t="s">
        <v>149</v>
      </c>
      <c r="I143" s="244" t="s">
        <v>153</v>
      </c>
      <c r="J143" s="202" t="s">
        <v>150</v>
      </c>
      <c r="K143" s="202" t="s">
        <v>151</v>
      </c>
      <c r="L143" s="202" t="s">
        <v>152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37"/>
      <c r="G144" s="214"/>
      <c r="H144" s="234"/>
      <c r="I144" s="245"/>
      <c r="J144" s="202"/>
      <c r="K144" s="202"/>
      <c r="L144" s="202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35">
      <c r="A145" s="39" t="s">
        <v>45</v>
      </c>
      <c r="B145" s="71">
        <v>0</v>
      </c>
      <c r="C145" s="71">
        <v>0</v>
      </c>
      <c r="D145" s="71">
        <v>0</v>
      </c>
      <c r="E145" s="71">
        <v>0</v>
      </c>
      <c r="F145" s="139">
        <f t="shared" ref="F145" si="26">SUM(B145:E145)</f>
        <v>0</v>
      </c>
      <c r="G145" s="106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5" customHeight="1" x14ac:dyDescent="0.35">
      <c r="A146" s="206" t="s">
        <v>55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35">
      <c r="A147" s="211"/>
      <c r="B147" s="212" t="s">
        <v>2</v>
      </c>
      <c r="C147" s="212"/>
      <c r="D147" s="212"/>
      <c r="E147" s="218" t="s">
        <v>3</v>
      </c>
      <c r="F147" s="237" t="s">
        <v>4</v>
      </c>
      <c r="G147" s="214" t="s">
        <v>5</v>
      </c>
      <c r="H147" s="234" t="s">
        <v>149</v>
      </c>
      <c r="I147" s="244" t="s">
        <v>153</v>
      </c>
      <c r="J147" s="202" t="s">
        <v>150</v>
      </c>
      <c r="K147" s="202" t="s">
        <v>151</v>
      </c>
      <c r="L147" s="202" t="s">
        <v>152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37"/>
      <c r="G148" s="214"/>
      <c r="H148" s="234"/>
      <c r="I148" s="245"/>
      <c r="J148" s="202"/>
      <c r="K148" s="202"/>
      <c r="L148" s="202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35">
      <c r="A149" s="89" t="s">
        <v>56</v>
      </c>
      <c r="B149" s="71">
        <v>0</v>
      </c>
      <c r="C149" s="71">
        <v>0</v>
      </c>
      <c r="D149" s="71">
        <v>0</v>
      </c>
      <c r="E149" s="71">
        <v>1</v>
      </c>
      <c r="F149" s="51">
        <f t="shared" ref="F149:F152" si="27">SUM(B149:E149)</f>
        <v>1</v>
      </c>
      <c r="G149" s="139">
        <v>2</v>
      </c>
      <c r="H149" s="53">
        <v>0</v>
      </c>
      <c r="I149" s="53">
        <v>0</v>
      </c>
      <c r="J149" s="30">
        <v>0</v>
      </c>
      <c r="K149" s="30">
        <v>1</v>
      </c>
      <c r="L149" s="30">
        <v>0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35">
      <c r="A150" s="76" t="s">
        <v>57</v>
      </c>
      <c r="B150" s="1">
        <f>SUM(B151:B152)</f>
        <v>0</v>
      </c>
      <c r="C150" s="1">
        <f t="shared" ref="C150:D150" si="28">SUM(C151:C152)</f>
        <v>0</v>
      </c>
      <c r="D150" s="1">
        <f t="shared" si="28"/>
        <v>0</v>
      </c>
      <c r="E150" s="1">
        <f>SUM(E151:E152)</f>
        <v>1</v>
      </c>
      <c r="F150" s="51">
        <f t="shared" si="27"/>
        <v>1</v>
      </c>
      <c r="G150" s="139">
        <v>2</v>
      </c>
      <c r="H150" s="54">
        <f t="shared" ref="H150:K150" si="29">SUM(H151:H153)</f>
        <v>0</v>
      </c>
      <c r="I150" s="54">
        <f>SUM(I151:I153)</f>
        <v>0</v>
      </c>
      <c r="J150" s="34">
        <f t="shared" si="29"/>
        <v>0</v>
      </c>
      <c r="K150" s="34">
        <f t="shared" si="29"/>
        <v>1</v>
      </c>
      <c r="L150" s="34">
        <f t="shared" ref="L150" si="30">SUM(L151:L153)</f>
        <v>0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51">
        <f t="shared" si="27"/>
        <v>0</v>
      </c>
      <c r="G151" s="139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35">
      <c r="A152" s="90" t="s">
        <v>59</v>
      </c>
      <c r="B152" s="71">
        <v>0</v>
      </c>
      <c r="C152" s="71">
        <v>0</v>
      </c>
      <c r="D152" s="71">
        <v>0</v>
      </c>
      <c r="E152" s="71">
        <v>1</v>
      </c>
      <c r="F152" s="63">
        <f t="shared" si="27"/>
        <v>1</v>
      </c>
      <c r="G152" s="141">
        <v>2</v>
      </c>
      <c r="H152" s="70">
        <v>0</v>
      </c>
      <c r="I152" s="53">
        <v>0</v>
      </c>
      <c r="J152" s="53">
        <v>0</v>
      </c>
      <c r="K152" s="36">
        <v>1</v>
      </c>
      <c r="L152" s="53">
        <v>0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35">
      <c r="A153" s="41"/>
      <c r="B153" s="212" t="s">
        <v>2</v>
      </c>
      <c r="C153" s="212"/>
      <c r="D153" s="212"/>
      <c r="E153" s="217" t="s">
        <v>3</v>
      </c>
      <c r="F153" s="237" t="s">
        <v>4</v>
      </c>
      <c r="G153" s="214" t="s">
        <v>5</v>
      </c>
      <c r="H153" s="234" t="s">
        <v>149</v>
      </c>
      <c r="I153" s="244" t="s">
        <v>153</v>
      </c>
      <c r="J153" s="202" t="s">
        <v>150</v>
      </c>
      <c r="K153" s="202" t="s">
        <v>151</v>
      </c>
      <c r="L153" s="202" t="s">
        <v>152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37"/>
      <c r="G154" s="214"/>
      <c r="H154" s="234"/>
      <c r="I154" s="245"/>
      <c r="J154" s="202"/>
      <c r="K154" s="202"/>
      <c r="L154" s="20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35">
      <c r="A155" s="39" t="s">
        <v>20</v>
      </c>
      <c r="B155" s="71">
        <v>0</v>
      </c>
      <c r="C155" s="71">
        <v>0</v>
      </c>
      <c r="D155" s="71">
        <v>0</v>
      </c>
      <c r="E155" s="71">
        <v>0</v>
      </c>
      <c r="F155" s="51">
        <f t="shared" ref="F155:F157" si="31">SUM(B155:E155)</f>
        <v>0</v>
      </c>
      <c r="G155" s="139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35">
      <c r="A156" s="39" t="s">
        <v>21</v>
      </c>
      <c r="B156" s="71">
        <v>0</v>
      </c>
      <c r="C156" s="71">
        <v>0</v>
      </c>
      <c r="D156" s="71">
        <v>0</v>
      </c>
      <c r="E156" s="71">
        <v>1</v>
      </c>
      <c r="F156" s="51">
        <f t="shared" si="31"/>
        <v>1</v>
      </c>
      <c r="G156" s="139">
        <v>2</v>
      </c>
      <c r="H156" s="53">
        <v>0</v>
      </c>
      <c r="I156" s="53">
        <v>0</v>
      </c>
      <c r="J156" s="53">
        <v>0</v>
      </c>
      <c r="K156" s="30">
        <v>1</v>
      </c>
      <c r="L156" s="53">
        <v>0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51">
        <f t="shared" si="31"/>
        <v>0</v>
      </c>
      <c r="G157" s="139">
        <v>0</v>
      </c>
      <c r="H157" s="53">
        <v>0</v>
      </c>
      <c r="I157" s="53">
        <v>0</v>
      </c>
      <c r="J157" s="53">
        <v>0</v>
      </c>
      <c r="K157" s="30">
        <v>0</v>
      </c>
      <c r="L157" s="53"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63">
        <f t="shared" ref="F158:F159" si="32">SUM(B158:E158)</f>
        <v>0</v>
      </c>
      <c r="G158" s="141">
        <v>0</v>
      </c>
      <c r="H158" s="70">
        <v>0</v>
      </c>
      <c r="I158" s="53">
        <v>0</v>
      </c>
      <c r="J158" s="53">
        <v>0</v>
      </c>
      <c r="K158" s="36">
        <v>0</v>
      </c>
      <c r="L158" s="53">
        <v>0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63">
        <f t="shared" si="32"/>
        <v>0</v>
      </c>
      <c r="G159" s="141"/>
      <c r="H159" s="70">
        <v>0</v>
      </c>
      <c r="I159" s="53">
        <v>0</v>
      </c>
      <c r="J159" s="53">
        <v>0</v>
      </c>
      <c r="K159" s="36">
        <v>0</v>
      </c>
      <c r="L159" s="53">
        <v>0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5">
      <c r="A160" s="41"/>
      <c r="B160" s="212" t="s">
        <v>2</v>
      </c>
      <c r="C160" s="212"/>
      <c r="D160" s="212"/>
      <c r="E160" s="217" t="s">
        <v>3</v>
      </c>
      <c r="F160" s="237" t="s">
        <v>4</v>
      </c>
      <c r="G160" s="214" t="s">
        <v>5</v>
      </c>
      <c r="H160" s="234" t="s">
        <v>149</v>
      </c>
      <c r="I160" s="244" t="s">
        <v>153</v>
      </c>
      <c r="J160" s="202" t="s">
        <v>150</v>
      </c>
      <c r="K160" s="202" t="s">
        <v>151</v>
      </c>
      <c r="L160" s="202" t="s">
        <v>152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37"/>
      <c r="G161" s="214"/>
      <c r="H161" s="234"/>
      <c r="I161" s="245"/>
      <c r="J161" s="202"/>
      <c r="K161" s="202"/>
      <c r="L161" s="20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35">
      <c r="A162" s="39" t="s">
        <v>26</v>
      </c>
      <c r="B162" s="71">
        <v>0</v>
      </c>
      <c r="C162" s="71">
        <v>0</v>
      </c>
      <c r="D162" s="71">
        <v>0</v>
      </c>
      <c r="E162" s="71">
        <v>1</v>
      </c>
      <c r="F162" s="51">
        <f>SUM(B162:E162)</f>
        <v>1</v>
      </c>
      <c r="G162" s="139">
        <v>2</v>
      </c>
      <c r="H162" s="53">
        <v>0</v>
      </c>
      <c r="I162" s="53">
        <v>0</v>
      </c>
      <c r="J162" s="30">
        <v>0</v>
      </c>
      <c r="K162" s="30">
        <v>1</v>
      </c>
      <c r="L162" s="30">
        <v>0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51">
        <f>SUM(B163:E163)</f>
        <v>0</v>
      </c>
      <c r="G163" s="139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35">
      <c r="A164" s="41"/>
      <c r="B164" s="212" t="s">
        <v>2</v>
      </c>
      <c r="C164" s="212"/>
      <c r="D164" s="212"/>
      <c r="E164" s="217" t="s">
        <v>3</v>
      </c>
      <c r="F164" s="237" t="s">
        <v>4</v>
      </c>
      <c r="G164" s="214" t="s">
        <v>5</v>
      </c>
      <c r="H164" s="234" t="s">
        <v>149</v>
      </c>
      <c r="I164" s="244" t="s">
        <v>153</v>
      </c>
      <c r="J164" s="202" t="s">
        <v>150</v>
      </c>
      <c r="K164" s="202" t="s">
        <v>151</v>
      </c>
      <c r="L164" s="202" t="s">
        <v>152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37"/>
      <c r="G165" s="214"/>
      <c r="H165" s="234"/>
      <c r="I165" s="245"/>
      <c r="J165" s="202"/>
      <c r="K165" s="202"/>
      <c r="L165" s="202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35">
      <c r="A166" s="39" t="s">
        <v>29</v>
      </c>
      <c r="B166" s="71">
        <v>0</v>
      </c>
      <c r="C166" s="71">
        <v>0</v>
      </c>
      <c r="D166" s="71">
        <v>0</v>
      </c>
      <c r="E166" s="71">
        <v>1</v>
      </c>
      <c r="F166" s="51">
        <f t="shared" ref="F166:F171" si="33">SUM(B166:E166)</f>
        <v>1</v>
      </c>
      <c r="G166" s="139">
        <v>2</v>
      </c>
      <c r="H166" s="53">
        <v>0</v>
      </c>
      <c r="I166" s="53">
        <v>0</v>
      </c>
      <c r="J166" s="53">
        <v>0</v>
      </c>
      <c r="K166" s="30">
        <v>1</v>
      </c>
      <c r="L166" s="30"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51">
        <f t="shared" si="33"/>
        <v>0</v>
      </c>
      <c r="G167" s="139">
        <v>0</v>
      </c>
      <c r="H167" s="53">
        <v>0</v>
      </c>
      <c r="I167" s="53">
        <v>0</v>
      </c>
      <c r="J167" s="53">
        <v>0</v>
      </c>
      <c r="K167" s="30">
        <v>0</v>
      </c>
      <c r="L167" s="30">
        <v>0</v>
      </c>
    </row>
    <row r="168" spans="1:26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51">
        <f t="shared" si="33"/>
        <v>0</v>
      </c>
      <c r="G168" s="139">
        <v>0</v>
      </c>
      <c r="H168" s="53">
        <v>0</v>
      </c>
      <c r="I168" s="53">
        <v>0</v>
      </c>
      <c r="J168" s="53">
        <v>0</v>
      </c>
      <c r="K168" s="30">
        <v>0</v>
      </c>
      <c r="L168" s="30">
        <v>0</v>
      </c>
    </row>
    <row r="169" spans="1:26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51">
        <f t="shared" si="33"/>
        <v>0</v>
      </c>
      <c r="G169" s="139">
        <v>0</v>
      </c>
      <c r="H169" s="53">
        <v>0</v>
      </c>
      <c r="I169" s="53">
        <v>0</v>
      </c>
      <c r="J169" s="53">
        <v>0</v>
      </c>
      <c r="K169" s="30">
        <v>0</v>
      </c>
      <c r="L169" s="30">
        <v>0</v>
      </c>
    </row>
    <row r="170" spans="1:26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51">
        <f t="shared" si="33"/>
        <v>0</v>
      </c>
      <c r="G170" s="139">
        <v>0</v>
      </c>
      <c r="H170" s="53">
        <v>0</v>
      </c>
      <c r="I170" s="53">
        <v>0</v>
      </c>
      <c r="J170" s="53">
        <v>0</v>
      </c>
      <c r="K170" s="30">
        <v>0</v>
      </c>
      <c r="L170" s="30">
        <v>0</v>
      </c>
    </row>
    <row r="171" spans="1:26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51">
        <f t="shared" si="33"/>
        <v>0</v>
      </c>
      <c r="G171" s="139">
        <v>0</v>
      </c>
      <c r="H171" s="53">
        <v>0</v>
      </c>
      <c r="I171" s="53">
        <v>0</v>
      </c>
      <c r="J171" s="53">
        <v>0</v>
      </c>
      <c r="K171" s="30">
        <v>0</v>
      </c>
      <c r="L171" s="30">
        <v>0</v>
      </c>
    </row>
    <row r="172" spans="1:26" x14ac:dyDescent="0.35">
      <c r="A172" s="41"/>
      <c r="B172" s="212" t="s">
        <v>2</v>
      </c>
      <c r="C172" s="212"/>
      <c r="D172" s="212"/>
      <c r="E172" s="217" t="s">
        <v>3</v>
      </c>
      <c r="F172" s="237" t="s">
        <v>4</v>
      </c>
      <c r="G172" s="214" t="s">
        <v>5</v>
      </c>
      <c r="H172" s="234" t="s">
        <v>149</v>
      </c>
      <c r="I172" s="244" t="s">
        <v>153</v>
      </c>
      <c r="J172" s="202" t="s">
        <v>150</v>
      </c>
      <c r="K172" s="202" t="s">
        <v>151</v>
      </c>
      <c r="L172" s="202" t="s">
        <v>152</v>
      </c>
    </row>
    <row r="173" spans="1:26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37"/>
      <c r="G173" s="214"/>
      <c r="H173" s="234"/>
      <c r="I173" s="245"/>
      <c r="J173" s="202"/>
      <c r="K173" s="202"/>
      <c r="L173" s="202"/>
    </row>
    <row r="174" spans="1:26" x14ac:dyDescent="0.35">
      <c r="A174" s="39" t="s">
        <v>45</v>
      </c>
      <c r="B174" s="71">
        <v>0</v>
      </c>
      <c r="C174" s="71">
        <v>0</v>
      </c>
      <c r="D174" s="71">
        <v>0</v>
      </c>
      <c r="E174" s="71">
        <v>0</v>
      </c>
      <c r="F174" s="139">
        <f t="shared" ref="F174" si="34">SUM(B174:E174)</f>
        <v>0</v>
      </c>
      <c r="G174" s="106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</row>
    <row r="175" spans="1:26" ht="16.149999999999999" customHeight="1" x14ac:dyDescent="0.35">
      <c r="A175" s="206" t="s">
        <v>63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18" customFormat="1" ht="13.5" customHeight="1" x14ac:dyDescent="0.35">
      <c r="A176" s="211"/>
      <c r="B176" s="212" t="s">
        <v>2</v>
      </c>
      <c r="C176" s="212"/>
      <c r="D176" s="212"/>
      <c r="E176" s="218" t="s">
        <v>3</v>
      </c>
      <c r="F176" s="237" t="s">
        <v>4</v>
      </c>
      <c r="G176" s="214" t="s">
        <v>5</v>
      </c>
      <c r="H176" s="234" t="s">
        <v>149</v>
      </c>
      <c r="I176" s="244" t="s">
        <v>153</v>
      </c>
      <c r="J176" s="202" t="s">
        <v>150</v>
      </c>
      <c r="K176" s="202" t="s">
        <v>151</v>
      </c>
      <c r="L176" s="202" t="s">
        <v>152</v>
      </c>
      <c r="M176"/>
      <c r="N176"/>
    </row>
    <row r="177" spans="1:12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37"/>
      <c r="G177" s="214"/>
      <c r="H177" s="234"/>
      <c r="I177" s="245"/>
      <c r="J177" s="202"/>
      <c r="K177" s="202"/>
      <c r="L177" s="202"/>
    </row>
    <row r="178" spans="1:12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51">
        <f t="shared" ref="F178:F185" si="35">SUM(B178:E178)</f>
        <v>0</v>
      </c>
      <c r="G178" s="139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</row>
    <row r="179" spans="1:12" ht="15" customHeight="1" x14ac:dyDescent="0.35">
      <c r="A179" s="86" t="s">
        <v>65</v>
      </c>
      <c r="B179" s="1">
        <f>B180+B181</f>
        <v>0</v>
      </c>
      <c r="C179" s="1">
        <f>C180+C181</f>
        <v>0</v>
      </c>
      <c r="D179" s="1">
        <f t="shared" ref="D179:E179" si="36">D180+D181</f>
        <v>0</v>
      </c>
      <c r="E179" s="1">
        <f t="shared" si="36"/>
        <v>0</v>
      </c>
      <c r="F179" s="139">
        <f t="shared" ref="F179:F181" si="37">SUM(B179:E179)</f>
        <v>0</v>
      </c>
      <c r="G179" s="139">
        <v>0</v>
      </c>
      <c r="H179" s="109">
        <f t="shared" ref="H179:K179" si="38">H180+H181</f>
        <v>0</v>
      </c>
      <c r="I179" s="1">
        <f t="shared" si="38"/>
        <v>0</v>
      </c>
      <c r="J179" s="1">
        <f t="shared" si="38"/>
        <v>0</v>
      </c>
      <c r="K179" s="1">
        <f t="shared" si="38"/>
        <v>0</v>
      </c>
      <c r="L179" s="1">
        <f t="shared" ref="L179" si="39">L180+L181</f>
        <v>0</v>
      </c>
    </row>
    <row r="180" spans="1:12" x14ac:dyDescent="0.35">
      <c r="A180" s="85" t="s">
        <v>66</v>
      </c>
      <c r="B180" s="1">
        <f>B182+B184</f>
        <v>0</v>
      </c>
      <c r="C180" s="1">
        <f t="shared" ref="C180:E181" si="40">C182+C184</f>
        <v>0</v>
      </c>
      <c r="D180" s="1">
        <f t="shared" si="40"/>
        <v>0</v>
      </c>
      <c r="E180" s="1">
        <f t="shared" si="40"/>
        <v>0</v>
      </c>
      <c r="F180" s="139">
        <f t="shared" si="37"/>
        <v>0</v>
      </c>
      <c r="G180" s="139">
        <v>0</v>
      </c>
      <c r="H180" s="109">
        <f t="shared" ref="H180:K181" si="41">H182+H184</f>
        <v>0</v>
      </c>
      <c r="I180" s="1">
        <f t="shared" si="41"/>
        <v>0</v>
      </c>
      <c r="J180" s="1">
        <f t="shared" si="41"/>
        <v>0</v>
      </c>
      <c r="K180" s="1">
        <f t="shared" si="41"/>
        <v>0</v>
      </c>
      <c r="L180" s="1">
        <f t="shared" ref="L180" si="42">L182+L184</f>
        <v>0</v>
      </c>
    </row>
    <row r="181" spans="1:12" x14ac:dyDescent="0.35">
      <c r="A181" s="85" t="s">
        <v>67</v>
      </c>
      <c r="B181" s="91">
        <f>B183+B185</f>
        <v>0</v>
      </c>
      <c r="C181" s="91">
        <f t="shared" si="40"/>
        <v>0</v>
      </c>
      <c r="D181" s="91">
        <f t="shared" si="40"/>
        <v>0</v>
      </c>
      <c r="E181" s="91">
        <f t="shared" si="40"/>
        <v>0</v>
      </c>
      <c r="F181" s="139">
        <f t="shared" si="37"/>
        <v>0</v>
      </c>
      <c r="G181" s="139">
        <v>0</v>
      </c>
      <c r="H181" s="110">
        <f t="shared" si="41"/>
        <v>0</v>
      </c>
      <c r="I181" s="91">
        <f t="shared" si="41"/>
        <v>0</v>
      </c>
      <c r="J181" s="91">
        <v>0</v>
      </c>
      <c r="K181" s="91">
        <f t="shared" si="41"/>
        <v>0</v>
      </c>
      <c r="L181" s="91">
        <f t="shared" ref="L181" si="43">L183+L185</f>
        <v>0</v>
      </c>
    </row>
    <row r="182" spans="1:12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51">
        <f t="shared" si="35"/>
        <v>0</v>
      </c>
      <c r="G182" s="139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</row>
    <row r="183" spans="1:12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51">
        <f>SUM(B183:E183)</f>
        <v>0</v>
      </c>
      <c r="G183" s="139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</row>
    <row r="184" spans="1:12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51">
        <f t="shared" si="35"/>
        <v>0</v>
      </c>
      <c r="G184" s="139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</row>
    <row r="185" spans="1:12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63">
        <f t="shared" si="35"/>
        <v>0</v>
      </c>
      <c r="G185" s="141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</row>
    <row r="186" spans="1:12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37" t="s">
        <v>4</v>
      </c>
      <c r="G186" s="214" t="s">
        <v>5</v>
      </c>
      <c r="H186" s="234" t="s">
        <v>149</v>
      </c>
      <c r="I186" s="244" t="s">
        <v>153</v>
      </c>
      <c r="J186" s="202" t="s">
        <v>150</v>
      </c>
      <c r="K186" s="202" t="s">
        <v>151</v>
      </c>
      <c r="L186" s="202" t="s">
        <v>152</v>
      </c>
    </row>
    <row r="187" spans="1:12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37"/>
      <c r="G187" s="214"/>
      <c r="H187" s="234"/>
      <c r="I187" s="245"/>
      <c r="J187" s="202"/>
      <c r="K187" s="202"/>
      <c r="L187" s="202"/>
    </row>
    <row r="188" spans="1:12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51">
        <f t="shared" ref="F188:F190" si="44">SUM(B188:E188)</f>
        <v>0</v>
      </c>
      <c r="G188" s="139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</row>
    <row r="189" spans="1:12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51">
        <f t="shared" si="44"/>
        <v>0</v>
      </c>
      <c r="G189" s="139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</row>
    <row r="190" spans="1:12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51">
        <f t="shared" si="44"/>
        <v>0</v>
      </c>
      <c r="G190" s="139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</row>
    <row r="191" spans="1:12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63">
        <f t="shared" ref="F191:F192" si="45">SUM(B191:E191)</f>
        <v>0</v>
      </c>
      <c r="G191" s="141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</row>
    <row r="192" spans="1:12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63">
        <f t="shared" si="45"/>
        <v>0</v>
      </c>
      <c r="G192" s="141"/>
      <c r="H192" s="70">
        <v>0</v>
      </c>
      <c r="I192" s="70">
        <v>0</v>
      </c>
      <c r="J192" s="70">
        <v>0</v>
      </c>
      <c r="K192" s="70">
        <v>0</v>
      </c>
      <c r="L192" s="70">
        <v>0</v>
      </c>
    </row>
    <row r="193" spans="1:12" ht="12.75" customHeight="1" x14ac:dyDescent="0.35">
      <c r="A193" s="41"/>
      <c r="B193" s="212" t="s">
        <v>2</v>
      </c>
      <c r="C193" s="212"/>
      <c r="D193" s="212"/>
      <c r="E193" s="217" t="s">
        <v>3</v>
      </c>
      <c r="F193" s="237" t="s">
        <v>4</v>
      </c>
      <c r="G193" s="214" t="s">
        <v>5</v>
      </c>
      <c r="H193" s="234" t="s">
        <v>149</v>
      </c>
      <c r="I193" s="244" t="s">
        <v>154</v>
      </c>
      <c r="J193" s="202" t="s">
        <v>150</v>
      </c>
      <c r="K193" s="202" t="s">
        <v>151</v>
      </c>
      <c r="L193" s="202" t="s">
        <v>152</v>
      </c>
    </row>
    <row r="194" spans="1:12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37"/>
      <c r="G194" s="214"/>
      <c r="H194" s="234"/>
      <c r="I194" s="245"/>
      <c r="J194" s="202"/>
      <c r="K194" s="202"/>
      <c r="L194" s="202"/>
    </row>
    <row r="195" spans="1:12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51">
        <f>SUM(B195:E195)</f>
        <v>0</v>
      </c>
      <c r="G195" s="139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</row>
    <row r="196" spans="1:12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51">
        <f>SUM(B196:E196)</f>
        <v>0</v>
      </c>
      <c r="G196" s="139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</row>
    <row r="197" spans="1:12" ht="13.5" customHeight="1" x14ac:dyDescent="0.35">
      <c r="A197" s="41"/>
      <c r="B197" s="212" t="s">
        <v>2</v>
      </c>
      <c r="C197" s="212"/>
      <c r="D197" s="212"/>
      <c r="E197" s="217" t="s">
        <v>3</v>
      </c>
      <c r="F197" s="237" t="s">
        <v>4</v>
      </c>
      <c r="G197" s="214" t="s">
        <v>5</v>
      </c>
      <c r="H197" s="234" t="s">
        <v>149</v>
      </c>
      <c r="I197" s="244" t="s">
        <v>154</v>
      </c>
      <c r="J197" s="202" t="s">
        <v>150</v>
      </c>
      <c r="K197" s="202" t="s">
        <v>151</v>
      </c>
      <c r="L197" s="202" t="s">
        <v>152</v>
      </c>
    </row>
    <row r="198" spans="1:12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37"/>
      <c r="G198" s="214"/>
      <c r="H198" s="234"/>
      <c r="I198" s="245"/>
      <c r="J198" s="202"/>
      <c r="K198" s="202"/>
      <c r="L198" s="202"/>
    </row>
    <row r="199" spans="1:12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51">
        <f t="shared" ref="F199:F204" si="46">SUM(B199:E199)</f>
        <v>0</v>
      </c>
      <c r="G199" s="139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</row>
    <row r="200" spans="1:12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51">
        <f t="shared" si="46"/>
        <v>0</v>
      </c>
      <c r="G200" s="139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</row>
    <row r="201" spans="1:12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51">
        <f t="shared" si="46"/>
        <v>0</v>
      </c>
      <c r="G201" s="139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</row>
    <row r="202" spans="1:12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51">
        <f t="shared" si="46"/>
        <v>0</v>
      </c>
      <c r="G202" s="139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</row>
    <row r="203" spans="1:12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51">
        <f t="shared" si="46"/>
        <v>0</v>
      </c>
      <c r="G203" s="139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</row>
    <row r="204" spans="1:12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51">
        <f t="shared" si="46"/>
        <v>0</v>
      </c>
      <c r="G204" s="139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</row>
    <row r="205" spans="1:12" ht="13.5" customHeight="1" x14ac:dyDescent="0.35">
      <c r="A205" s="41"/>
      <c r="B205" s="212" t="s">
        <v>2</v>
      </c>
      <c r="C205" s="212"/>
      <c r="D205" s="212"/>
      <c r="E205" s="217" t="s">
        <v>3</v>
      </c>
      <c r="F205" s="237" t="s">
        <v>4</v>
      </c>
      <c r="G205" s="214" t="s">
        <v>5</v>
      </c>
      <c r="H205" s="234" t="s">
        <v>149</v>
      </c>
      <c r="I205" s="244" t="s">
        <v>153</v>
      </c>
      <c r="J205" s="202" t="s">
        <v>150</v>
      </c>
      <c r="K205" s="202" t="s">
        <v>151</v>
      </c>
      <c r="L205" s="202" t="s">
        <v>152</v>
      </c>
    </row>
    <row r="206" spans="1:12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37"/>
      <c r="G206" s="214"/>
      <c r="H206" s="234"/>
      <c r="I206" s="245"/>
      <c r="J206" s="202"/>
      <c r="K206" s="202"/>
      <c r="L206" s="202"/>
    </row>
    <row r="207" spans="1:12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7">SUM(B207:E207)</f>
        <v>0</v>
      </c>
      <c r="G207" s="106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</row>
    <row r="208" spans="1:12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7"/>
        <v>0</v>
      </c>
      <c r="G208" s="106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</row>
    <row r="209" spans="1:14" ht="15.5" x14ac:dyDescent="0.35">
      <c r="A209" s="206" t="s">
        <v>76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</row>
    <row r="210" spans="1:14" x14ac:dyDescent="0.35">
      <c r="A210" s="44"/>
      <c r="B210" s="212" t="s">
        <v>2</v>
      </c>
      <c r="C210" s="212"/>
      <c r="D210" s="212"/>
      <c r="E210" s="218" t="s">
        <v>3</v>
      </c>
      <c r="F210" s="237" t="s">
        <v>4</v>
      </c>
      <c r="G210" s="214" t="s">
        <v>5</v>
      </c>
      <c r="H210" s="234" t="s">
        <v>149</v>
      </c>
      <c r="I210" s="244" t="s">
        <v>153</v>
      </c>
      <c r="J210" s="202" t="s">
        <v>150</v>
      </c>
      <c r="K210" s="202" t="s">
        <v>151</v>
      </c>
      <c r="L210" s="202" t="s">
        <v>152</v>
      </c>
    </row>
    <row r="211" spans="1:14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37"/>
      <c r="G211" s="214"/>
      <c r="H211" s="234"/>
      <c r="I211" s="245"/>
      <c r="J211" s="202"/>
      <c r="K211" s="202"/>
      <c r="L211" s="202"/>
    </row>
    <row r="212" spans="1:14" x14ac:dyDescent="0.35">
      <c r="A212" s="39" t="s">
        <v>77</v>
      </c>
      <c r="B212" s="71">
        <v>0</v>
      </c>
      <c r="C212" s="71">
        <v>0</v>
      </c>
      <c r="D212" s="71">
        <v>0</v>
      </c>
      <c r="E212" s="71">
        <v>2</v>
      </c>
      <c r="F212" s="51">
        <f t="shared" ref="F212:F215" si="48">SUM(B212:E212)</f>
        <v>2</v>
      </c>
      <c r="G212" s="139">
        <v>3</v>
      </c>
      <c r="H212" s="53">
        <v>0</v>
      </c>
      <c r="I212" s="53">
        <v>0</v>
      </c>
      <c r="J212" s="53">
        <v>0</v>
      </c>
      <c r="K212" s="30">
        <v>2</v>
      </c>
      <c r="L212" s="30">
        <v>0</v>
      </c>
    </row>
    <row r="213" spans="1:14" x14ac:dyDescent="0.35">
      <c r="A213" s="39" t="s">
        <v>78</v>
      </c>
      <c r="B213" s="71">
        <v>0</v>
      </c>
      <c r="C213" s="71">
        <v>0</v>
      </c>
      <c r="D213" s="71">
        <v>0</v>
      </c>
      <c r="E213" s="71">
        <v>2</v>
      </c>
      <c r="F213" s="51">
        <f t="shared" si="48"/>
        <v>2</v>
      </c>
      <c r="G213" s="139">
        <v>1</v>
      </c>
      <c r="H213" s="53">
        <v>0</v>
      </c>
      <c r="I213" s="53">
        <v>0</v>
      </c>
      <c r="J213" s="53">
        <v>0</v>
      </c>
      <c r="K213" s="30">
        <v>2</v>
      </c>
      <c r="L213" s="30">
        <v>0</v>
      </c>
    </row>
    <row r="214" spans="1:14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51">
        <f t="shared" si="48"/>
        <v>0</v>
      </c>
      <c r="G214" s="139">
        <v>0</v>
      </c>
      <c r="H214" s="53">
        <v>0</v>
      </c>
      <c r="I214" s="53">
        <v>0</v>
      </c>
      <c r="J214" s="53">
        <v>0</v>
      </c>
      <c r="K214" s="30">
        <v>0</v>
      </c>
      <c r="L214" s="30">
        <v>0</v>
      </c>
    </row>
    <row r="215" spans="1:14" x14ac:dyDescent="0.35">
      <c r="A215" s="39" t="s">
        <v>80</v>
      </c>
      <c r="B215" s="71">
        <v>0</v>
      </c>
      <c r="C215" s="71">
        <v>0</v>
      </c>
      <c r="D215" s="71">
        <v>0</v>
      </c>
      <c r="E215" s="71">
        <v>0</v>
      </c>
      <c r="F215" s="51">
        <f t="shared" si="48"/>
        <v>0</v>
      </c>
      <c r="G215" s="139">
        <v>0</v>
      </c>
      <c r="H215" s="53">
        <v>0</v>
      </c>
      <c r="I215" s="53">
        <v>0</v>
      </c>
      <c r="J215" s="53">
        <v>0</v>
      </c>
      <c r="K215" s="30">
        <v>0</v>
      </c>
      <c r="L215" s="30">
        <v>0</v>
      </c>
    </row>
    <row r="216" spans="1:14" x14ac:dyDescent="0.35">
      <c r="A216" s="157"/>
      <c r="B216" s="31"/>
      <c r="C216" s="31"/>
      <c r="D216" s="31"/>
      <c r="E216" s="32"/>
      <c r="F216" s="52"/>
      <c r="G216" s="33"/>
      <c r="H216" s="55"/>
      <c r="I216" s="55"/>
      <c r="J216" s="33"/>
      <c r="K216" s="33"/>
      <c r="L216" s="33"/>
    </row>
    <row r="217" spans="1:14" ht="18.5" x14ac:dyDescent="0.45">
      <c r="A217" s="260" t="s">
        <v>81</v>
      </c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</row>
    <row r="218" spans="1:14" x14ac:dyDescent="0.35">
      <c r="A218" s="211"/>
      <c r="B218" s="212" t="s">
        <v>2</v>
      </c>
      <c r="C218" s="212"/>
      <c r="D218" s="212"/>
      <c r="E218" s="213" t="s">
        <v>3</v>
      </c>
      <c r="F218" s="237" t="s">
        <v>4</v>
      </c>
      <c r="G218" s="214" t="s">
        <v>5</v>
      </c>
      <c r="H218" s="234" t="s">
        <v>149</v>
      </c>
      <c r="I218" s="244" t="s">
        <v>153</v>
      </c>
      <c r="J218" s="202" t="s">
        <v>150</v>
      </c>
      <c r="K218" s="202" t="s">
        <v>151</v>
      </c>
      <c r="L218" s="202" t="s">
        <v>152</v>
      </c>
    </row>
    <row r="219" spans="1:14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37"/>
      <c r="G219" s="214"/>
      <c r="H219" s="234"/>
      <c r="I219" s="245"/>
      <c r="J219" s="202"/>
      <c r="K219" s="202"/>
      <c r="L219" s="202"/>
    </row>
    <row r="220" spans="1:14" x14ac:dyDescent="0.35">
      <c r="A220" s="39" t="s">
        <v>82</v>
      </c>
      <c r="B220" s="1">
        <f>SUM(B5,B36,B65)</f>
        <v>8</v>
      </c>
      <c r="C220" s="1">
        <f>SUM(C5,C36,C65)</f>
        <v>0</v>
      </c>
      <c r="D220" s="1">
        <f>SUM(D5,D36,D65)</f>
        <v>0</v>
      </c>
      <c r="E220" s="1">
        <f>SUM(E5,E36,E65)</f>
        <v>42</v>
      </c>
      <c r="F220" s="51">
        <f t="shared" ref="F220:F221" si="49">SUM(B220:E220)</f>
        <v>50</v>
      </c>
      <c r="G220" s="139">
        <v>55</v>
      </c>
      <c r="H220" s="111">
        <f t="shared" ref="H220:K221" si="50">SUM(H5,H36,H65)</f>
        <v>8</v>
      </c>
      <c r="I220" s="15">
        <f t="shared" si="50"/>
        <v>0</v>
      </c>
      <c r="J220" s="15">
        <f t="shared" si="50"/>
        <v>0</v>
      </c>
      <c r="K220" s="15">
        <f t="shared" si="50"/>
        <v>42</v>
      </c>
      <c r="L220" s="15">
        <f t="shared" ref="L220" si="51">SUM(L5,L36,L65)</f>
        <v>0</v>
      </c>
      <c r="N220" s="5"/>
    </row>
    <row r="221" spans="1:14" x14ac:dyDescent="0.35">
      <c r="A221" s="39" t="s">
        <v>83</v>
      </c>
      <c r="B221" s="1">
        <f>SUM(B222:B224)</f>
        <v>8</v>
      </c>
      <c r="C221" s="1">
        <f t="shared" ref="C221:D221" si="52">SUM(C222:C224)</f>
        <v>0</v>
      </c>
      <c r="D221" s="1">
        <f t="shared" si="52"/>
        <v>0</v>
      </c>
      <c r="E221" s="1">
        <f>SUM(E222:E224)</f>
        <v>42</v>
      </c>
      <c r="F221" s="139">
        <f t="shared" si="49"/>
        <v>50</v>
      </c>
      <c r="G221" s="139">
        <v>55</v>
      </c>
      <c r="H221" s="111">
        <f t="shared" si="50"/>
        <v>8</v>
      </c>
      <c r="I221" s="15">
        <f t="shared" si="50"/>
        <v>0</v>
      </c>
      <c r="J221" s="15">
        <f t="shared" si="50"/>
        <v>0</v>
      </c>
      <c r="K221" s="15">
        <f t="shared" si="50"/>
        <v>42</v>
      </c>
      <c r="L221" s="15">
        <f t="shared" ref="L221" si="53">SUM(L6,L37,L66)</f>
        <v>0</v>
      </c>
      <c r="N221" s="5"/>
    </row>
    <row r="222" spans="1:14" x14ac:dyDescent="0.35">
      <c r="A222" s="39" t="s">
        <v>16</v>
      </c>
      <c r="B222" s="1">
        <f>SUM(B7,B66)</f>
        <v>0</v>
      </c>
      <c r="C222" s="1">
        <f>SUM(C7,C66)</f>
        <v>0</v>
      </c>
      <c r="D222" s="1">
        <f>SUM(D7,D66)</f>
        <v>0</v>
      </c>
      <c r="E222" s="1">
        <f>SUM(E7,E66)</f>
        <v>0</v>
      </c>
      <c r="F222" s="139">
        <f t="shared" ref="F222:F224" si="54">SUM(B222:E222)</f>
        <v>0</v>
      </c>
      <c r="G222" s="139">
        <v>0</v>
      </c>
      <c r="H222" s="111">
        <f>SUM(H7, H66)</f>
        <v>0</v>
      </c>
      <c r="I222" s="15">
        <f>SUM(I7,I66)</f>
        <v>0</v>
      </c>
      <c r="J222" s="15">
        <f>SUM(J7,J66)</f>
        <v>0</v>
      </c>
      <c r="K222" s="15">
        <f>SUM(K7,K66)</f>
        <v>0</v>
      </c>
      <c r="L222" s="15">
        <f>SUM(L7,L66)</f>
        <v>0</v>
      </c>
      <c r="N222" s="5"/>
    </row>
    <row r="223" spans="1:14" x14ac:dyDescent="0.35">
      <c r="A223" s="39" t="s">
        <v>17</v>
      </c>
      <c r="B223" s="1">
        <f t="shared" ref="B223:E224" si="55">SUM(B8,B38)</f>
        <v>0</v>
      </c>
      <c r="C223" s="1">
        <f t="shared" si="55"/>
        <v>0</v>
      </c>
      <c r="D223" s="1">
        <f t="shared" si="55"/>
        <v>0</v>
      </c>
      <c r="E223" s="1">
        <f t="shared" si="55"/>
        <v>1</v>
      </c>
      <c r="F223" s="139">
        <f t="shared" si="54"/>
        <v>1</v>
      </c>
      <c r="G223" s="139">
        <v>2</v>
      </c>
      <c r="H223" s="111">
        <f t="shared" ref="H223:K224" si="56">SUM(H8+H38)</f>
        <v>0</v>
      </c>
      <c r="I223" s="15">
        <f t="shared" si="56"/>
        <v>0</v>
      </c>
      <c r="J223" s="15">
        <f t="shared" si="56"/>
        <v>0</v>
      </c>
      <c r="K223" s="15">
        <f t="shared" si="56"/>
        <v>1</v>
      </c>
      <c r="L223" s="15">
        <f t="shared" ref="L223" si="57">SUM(L8+L38)</f>
        <v>0</v>
      </c>
      <c r="N223" s="5"/>
    </row>
    <row r="224" spans="1:14" ht="15" thickBot="1" x14ac:dyDescent="0.4">
      <c r="A224" s="47" t="s">
        <v>18</v>
      </c>
      <c r="B224" s="48">
        <f t="shared" si="55"/>
        <v>8</v>
      </c>
      <c r="C224" s="48">
        <f t="shared" si="55"/>
        <v>0</v>
      </c>
      <c r="D224" s="48">
        <f t="shared" si="55"/>
        <v>0</v>
      </c>
      <c r="E224" s="48">
        <f t="shared" si="55"/>
        <v>41</v>
      </c>
      <c r="F224" s="140">
        <f t="shared" si="54"/>
        <v>49</v>
      </c>
      <c r="G224" s="140">
        <v>53</v>
      </c>
      <c r="H224" s="112">
        <f t="shared" si="56"/>
        <v>8</v>
      </c>
      <c r="I224" s="49">
        <f t="shared" si="56"/>
        <v>0</v>
      </c>
      <c r="J224" s="49">
        <f t="shared" si="56"/>
        <v>0</v>
      </c>
      <c r="K224" s="49">
        <f t="shared" si="56"/>
        <v>41</v>
      </c>
      <c r="L224" s="49">
        <f t="shared" ref="L224" si="58">SUM(L9+L39)</f>
        <v>0</v>
      </c>
      <c r="N224" s="5"/>
    </row>
    <row r="225" spans="1:14" s="59" customFormat="1" x14ac:dyDescent="0.35">
      <c r="A225" s="4"/>
      <c r="B225" s="56"/>
      <c r="C225" s="56"/>
      <c r="D225" s="56"/>
      <c r="E225" s="56"/>
      <c r="F225" s="57"/>
      <c r="G225" s="57"/>
      <c r="H225" s="57"/>
      <c r="I225" s="57"/>
      <c r="J225" s="57"/>
      <c r="K225" s="57"/>
      <c r="L225" s="57"/>
      <c r="M225" s="58"/>
      <c r="N225" s="58"/>
    </row>
    <row r="226" spans="1:14" s="59" customFormat="1" x14ac:dyDescent="0.35">
      <c r="A226" s="4"/>
      <c r="B226" s="56"/>
      <c r="C226" s="56"/>
      <c r="D226" s="56"/>
      <c r="E226" s="56"/>
      <c r="F226" s="57"/>
      <c r="G226" s="57"/>
      <c r="H226" s="57"/>
      <c r="I226" s="57"/>
      <c r="J226" s="57"/>
      <c r="K226" s="57"/>
      <c r="L226" s="57"/>
      <c r="M226" s="58"/>
      <c r="N226" s="58"/>
    </row>
    <row r="227" spans="1:14" s="59" customFormat="1" x14ac:dyDescent="0.35">
      <c r="A227" s="4"/>
      <c r="B227" s="56"/>
      <c r="C227" s="56"/>
      <c r="D227" s="56"/>
      <c r="E227" s="56"/>
      <c r="F227" s="57"/>
      <c r="G227" s="57"/>
      <c r="H227" s="57"/>
      <c r="I227" s="57"/>
      <c r="J227" s="57"/>
      <c r="K227" s="57"/>
      <c r="L227" s="57"/>
      <c r="M227" s="58"/>
      <c r="N227" s="58"/>
    </row>
    <row r="228" spans="1:14" s="59" customFormat="1" x14ac:dyDescent="0.35">
      <c r="A228" s="4"/>
      <c r="B228" s="56"/>
      <c r="C228" s="56"/>
      <c r="D228" s="56"/>
      <c r="E228" s="56"/>
      <c r="F228" s="57"/>
      <c r="G228" s="57"/>
      <c r="H228" s="57"/>
      <c r="I228" s="57"/>
      <c r="J228" s="57"/>
      <c r="K228" s="57"/>
      <c r="L228" s="57"/>
      <c r="M228" s="58"/>
      <c r="N228" s="58"/>
    </row>
    <row r="229" spans="1:14" s="59" customFormat="1" x14ac:dyDescent="0.35">
      <c r="A229" s="4"/>
      <c r="B229" s="56"/>
      <c r="C229" s="56"/>
      <c r="D229" s="56"/>
      <c r="E229" s="56"/>
      <c r="F229" s="57"/>
      <c r="G229" s="57"/>
      <c r="H229" s="57"/>
      <c r="I229" s="57"/>
      <c r="J229" s="57"/>
      <c r="K229" s="57"/>
      <c r="L229" s="57"/>
      <c r="M229" s="58"/>
      <c r="N229" s="58"/>
    </row>
    <row r="230" spans="1:14" s="59" customFormat="1" x14ac:dyDescent="0.35">
      <c r="A230" s="4"/>
      <c r="B230" s="56"/>
      <c r="C230" s="56"/>
      <c r="D230" s="56"/>
      <c r="E230" s="56"/>
      <c r="F230" s="57"/>
      <c r="G230" s="57"/>
      <c r="H230" s="57"/>
      <c r="I230" s="57"/>
      <c r="J230" s="57"/>
      <c r="K230" s="57"/>
      <c r="L230" s="57"/>
      <c r="M230" s="58"/>
      <c r="N230" s="58"/>
    </row>
    <row r="231" spans="1:14" s="59" customFormat="1" x14ac:dyDescent="0.35">
      <c r="A231" s="4"/>
      <c r="B231" s="56"/>
      <c r="C231" s="56"/>
      <c r="D231" s="56"/>
      <c r="E231" s="56"/>
      <c r="F231" s="57"/>
      <c r="G231" s="57"/>
      <c r="H231" s="57"/>
      <c r="I231" s="57"/>
      <c r="J231" s="57"/>
      <c r="K231" s="57"/>
      <c r="L231" s="57"/>
      <c r="M231" s="58"/>
      <c r="N231" s="58"/>
    </row>
    <row r="232" spans="1:14" s="59" customFormat="1" x14ac:dyDescent="0.35">
      <c r="A232" s="4"/>
      <c r="B232" s="56"/>
      <c r="C232" s="56"/>
      <c r="D232" s="56"/>
      <c r="E232" s="56"/>
      <c r="F232" s="57"/>
      <c r="G232" s="57"/>
      <c r="H232" s="57"/>
      <c r="I232" s="57"/>
      <c r="J232" s="57"/>
      <c r="K232" s="57"/>
      <c r="L232" s="57"/>
      <c r="M232" s="58"/>
      <c r="N232" s="58"/>
    </row>
    <row r="233" spans="1:14" s="59" customFormat="1" x14ac:dyDescent="0.35">
      <c r="A233" s="4"/>
      <c r="B233" s="56"/>
      <c r="C233" s="56"/>
      <c r="D233" s="56"/>
      <c r="E233" s="56"/>
      <c r="F233" s="57"/>
      <c r="G233" s="57"/>
      <c r="H233" s="57"/>
      <c r="I233" s="57"/>
      <c r="J233" s="57"/>
      <c r="K233" s="57"/>
      <c r="L233" s="57"/>
      <c r="M233" s="58"/>
      <c r="N233" s="58"/>
    </row>
    <row r="234" spans="1:14" s="59" customFormat="1" x14ac:dyDescent="0.35">
      <c r="A234" s="4"/>
      <c r="B234" s="56"/>
      <c r="C234" s="56"/>
      <c r="D234" s="56"/>
      <c r="E234" s="56"/>
      <c r="F234" s="57"/>
      <c r="G234" s="57"/>
      <c r="H234" s="57"/>
      <c r="I234" s="57"/>
      <c r="J234" s="57"/>
      <c r="K234" s="57"/>
      <c r="L234" s="57"/>
      <c r="M234" s="58"/>
      <c r="N234" s="58"/>
    </row>
    <row r="235" spans="1:14" s="59" customFormat="1" x14ac:dyDescent="0.35">
      <c r="A235" s="4"/>
      <c r="B235" s="56"/>
      <c r="C235" s="56"/>
      <c r="D235" s="56"/>
      <c r="E235" s="56"/>
      <c r="F235" s="57"/>
      <c r="G235" s="57"/>
      <c r="H235" s="57"/>
      <c r="I235" s="57"/>
      <c r="J235" s="57"/>
      <c r="K235" s="57"/>
      <c r="L235" s="57"/>
      <c r="M235" s="58"/>
      <c r="N235" s="58"/>
    </row>
    <row r="236" spans="1:14" s="59" customFormat="1" x14ac:dyDescent="0.35">
      <c r="A236" s="4"/>
      <c r="B236" s="56"/>
      <c r="C236" s="56"/>
      <c r="D236" s="56"/>
      <c r="E236" s="56"/>
      <c r="F236" s="57"/>
      <c r="G236" s="57"/>
      <c r="H236" s="57"/>
      <c r="I236" s="57"/>
      <c r="J236" s="57"/>
      <c r="K236" s="57"/>
      <c r="L236" s="57"/>
      <c r="M236" s="58"/>
      <c r="N236" s="58"/>
    </row>
    <row r="237" spans="1:14" s="59" customFormat="1" x14ac:dyDescent="0.35">
      <c r="A237" s="4"/>
      <c r="B237" s="56"/>
      <c r="C237" s="56"/>
      <c r="D237" s="56"/>
      <c r="E237" s="56"/>
      <c r="F237" s="57"/>
      <c r="G237" s="57"/>
      <c r="H237" s="57"/>
      <c r="I237" s="57"/>
      <c r="J237" s="57"/>
      <c r="K237" s="57"/>
      <c r="L237" s="57"/>
      <c r="M237" s="58"/>
      <c r="N237" s="58"/>
    </row>
    <row r="238" spans="1:14" s="59" customFormat="1" x14ac:dyDescent="0.35">
      <c r="A238" s="4"/>
      <c r="B238" s="56"/>
      <c r="C238" s="56"/>
      <c r="D238" s="56"/>
      <c r="E238" s="56"/>
      <c r="F238" s="57"/>
      <c r="G238" s="57"/>
      <c r="H238" s="57"/>
      <c r="I238" s="57"/>
      <c r="J238" s="57"/>
      <c r="K238" s="57"/>
      <c r="L238" s="57"/>
      <c r="M238" s="58"/>
      <c r="N238" s="58"/>
    </row>
    <row r="239" spans="1:14" s="59" customFormat="1" x14ac:dyDescent="0.35">
      <c r="A239" s="4"/>
      <c r="B239" s="56"/>
      <c r="C239" s="56"/>
      <c r="D239" s="56"/>
      <c r="E239" s="56"/>
      <c r="F239" s="57"/>
      <c r="G239" s="57"/>
      <c r="H239" s="57"/>
      <c r="I239" s="57"/>
      <c r="J239" s="57"/>
      <c r="K239" s="57"/>
      <c r="L239" s="57"/>
      <c r="M239" s="58"/>
      <c r="N239" s="58"/>
    </row>
    <row r="240" spans="1:14" s="59" customFormat="1" x14ac:dyDescent="0.35">
      <c r="A240" s="4"/>
      <c r="B240" s="56"/>
      <c r="C240" s="56"/>
      <c r="D240" s="56"/>
      <c r="E240" s="56"/>
      <c r="F240" s="57"/>
      <c r="G240" s="57"/>
      <c r="H240" s="57"/>
      <c r="I240" s="57"/>
      <c r="J240" s="57"/>
      <c r="K240" s="57"/>
      <c r="L240" s="57"/>
      <c r="M240" s="58"/>
      <c r="N240" s="58"/>
    </row>
    <row r="241" spans="1:14" s="59" customFormat="1" x14ac:dyDescent="0.35">
      <c r="A241" s="4"/>
      <c r="B241" s="56"/>
      <c r="C241" s="56"/>
      <c r="D241" s="56"/>
      <c r="E241" s="56"/>
      <c r="F241" s="57"/>
      <c r="G241" s="57"/>
      <c r="H241" s="57"/>
      <c r="I241" s="57"/>
      <c r="J241" s="57"/>
      <c r="K241" s="57"/>
      <c r="L241" s="57"/>
      <c r="M241" s="58"/>
      <c r="N241" s="58"/>
    </row>
    <row r="242" spans="1:14" s="59" customFormat="1" x14ac:dyDescent="0.35">
      <c r="A242" s="4"/>
      <c r="B242" s="56"/>
      <c r="C242" s="56"/>
      <c r="D242" s="56"/>
      <c r="E242" s="56"/>
      <c r="F242" s="57"/>
      <c r="G242" s="57"/>
      <c r="H242" s="57"/>
      <c r="I242" s="57"/>
      <c r="J242" s="57"/>
      <c r="K242" s="57"/>
      <c r="L242" s="57"/>
      <c r="M242" s="58"/>
      <c r="N242" s="58"/>
    </row>
    <row r="243" spans="1:14" s="59" customFormat="1" x14ac:dyDescent="0.35">
      <c r="A243" s="4"/>
      <c r="B243" s="56"/>
      <c r="C243" s="56"/>
      <c r="D243" s="56"/>
      <c r="E243" s="56"/>
      <c r="F243" s="57"/>
      <c r="G243" s="57"/>
      <c r="H243" s="57"/>
      <c r="I243" s="57"/>
      <c r="J243" s="57"/>
      <c r="K243" s="57"/>
      <c r="L243" s="57"/>
      <c r="M243" s="58"/>
      <c r="N243" s="58"/>
    </row>
    <row r="244" spans="1:14" s="59" customFormat="1" x14ac:dyDescent="0.35">
      <c r="A244" s="4"/>
      <c r="B244" s="56"/>
      <c r="C244" s="56"/>
      <c r="D244" s="56"/>
      <c r="E244" s="56"/>
      <c r="F244" s="57"/>
      <c r="G244" s="57"/>
      <c r="H244" s="57"/>
      <c r="I244" s="57"/>
      <c r="J244" s="57"/>
      <c r="K244" s="57"/>
      <c r="L244" s="57"/>
      <c r="M244" s="58"/>
      <c r="N244" s="58"/>
    </row>
    <row r="245" spans="1:14" s="59" customFormat="1" x14ac:dyDescent="0.35">
      <c r="A245" s="4"/>
      <c r="B245" s="56"/>
      <c r="C245" s="56"/>
      <c r="D245" s="56"/>
      <c r="E245" s="56"/>
      <c r="F245" s="57"/>
      <c r="G245" s="57"/>
      <c r="H245" s="57"/>
      <c r="I245" s="57"/>
      <c r="J245" s="57"/>
      <c r="K245" s="57"/>
      <c r="L245" s="57"/>
      <c r="M245" s="58"/>
      <c r="N245" s="58"/>
    </row>
    <row r="246" spans="1:14" s="59" customFormat="1" x14ac:dyDescent="0.35">
      <c r="A246" s="4"/>
      <c r="B246" s="56"/>
      <c r="C246" s="56"/>
      <c r="D246" s="56"/>
      <c r="E246" s="56"/>
      <c r="F246" s="57"/>
      <c r="G246" s="57"/>
      <c r="H246" s="57"/>
      <c r="I246" s="57"/>
      <c r="J246" s="57"/>
      <c r="K246" s="57"/>
      <c r="L246" s="57"/>
      <c r="M246" s="58"/>
      <c r="N246" s="58"/>
    </row>
    <row r="247" spans="1:14" s="59" customFormat="1" x14ac:dyDescent="0.35">
      <c r="A247" s="4"/>
      <c r="B247" s="56"/>
      <c r="C247" s="56"/>
      <c r="D247" s="56"/>
      <c r="E247" s="56"/>
      <c r="F247" s="57"/>
      <c r="G247" s="57"/>
      <c r="H247" s="57"/>
      <c r="I247" s="57"/>
      <c r="J247" s="57"/>
      <c r="K247" s="57"/>
      <c r="L247" s="57"/>
      <c r="M247" s="58"/>
      <c r="N247" s="58"/>
    </row>
    <row r="248" spans="1:14" s="59" customFormat="1" x14ac:dyDescent="0.35">
      <c r="A248" s="4"/>
      <c r="B248" s="56"/>
      <c r="C248" s="56"/>
      <c r="D248" s="56"/>
      <c r="E248" s="56"/>
      <c r="F248" s="57"/>
      <c r="G248" s="57"/>
      <c r="H248" s="57"/>
      <c r="I248" s="57"/>
      <c r="J248" s="57"/>
      <c r="K248" s="57"/>
      <c r="L248" s="57"/>
      <c r="M248" s="58"/>
      <c r="N248" s="58"/>
    </row>
    <row r="249" spans="1:14" s="59" customFormat="1" x14ac:dyDescent="0.35">
      <c r="A249" s="4"/>
      <c r="B249" s="56"/>
      <c r="C249" s="56"/>
      <c r="D249" s="56"/>
      <c r="E249" s="56"/>
      <c r="F249" s="57"/>
      <c r="G249" s="57"/>
      <c r="H249" s="57"/>
      <c r="I249" s="57"/>
      <c r="J249" s="57"/>
      <c r="K249" s="57"/>
      <c r="L249" s="57"/>
      <c r="M249" s="58"/>
      <c r="N249" s="58"/>
    </row>
    <row r="250" spans="1:14" s="59" customFormat="1" x14ac:dyDescent="0.35">
      <c r="A250" s="4"/>
      <c r="B250" s="56"/>
      <c r="C250" s="56"/>
      <c r="D250" s="56"/>
      <c r="E250" s="56"/>
      <c r="F250" s="57"/>
      <c r="G250" s="57"/>
      <c r="H250" s="57"/>
      <c r="I250" s="57"/>
      <c r="J250" s="57"/>
      <c r="K250" s="57"/>
      <c r="L250" s="57"/>
      <c r="M250" s="58"/>
      <c r="N250" s="58"/>
    </row>
    <row r="251" spans="1:14" s="59" customFormat="1" x14ac:dyDescent="0.35">
      <c r="A251" s="4"/>
      <c r="B251" s="56"/>
      <c r="C251" s="56"/>
      <c r="D251" s="56"/>
      <c r="E251" s="56"/>
      <c r="F251" s="57"/>
      <c r="G251" s="57"/>
      <c r="H251" s="57"/>
      <c r="I251" s="57"/>
      <c r="J251" s="57"/>
      <c r="K251" s="57"/>
      <c r="L251" s="57"/>
      <c r="M251" s="58"/>
      <c r="N251" s="58"/>
    </row>
    <row r="252" spans="1:14" s="59" customFormat="1" x14ac:dyDescent="0.35">
      <c r="A252" s="4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8"/>
      <c r="N252" s="58"/>
    </row>
    <row r="253" spans="1:14" x14ac:dyDescent="0.35">
      <c r="A253" s="4"/>
      <c r="B253" s="12"/>
      <c r="C253" s="12"/>
      <c r="D253" s="12"/>
      <c r="E253" s="12"/>
      <c r="F253" s="13"/>
      <c r="G253" s="57"/>
      <c r="H253" s="13"/>
      <c r="I253" s="13"/>
      <c r="J253" s="13"/>
      <c r="K253" s="13"/>
      <c r="L253" s="13"/>
    </row>
    <row r="254" spans="1:14" x14ac:dyDescent="0.35">
      <c r="A254" s="4"/>
      <c r="B254" s="12"/>
      <c r="C254" s="12"/>
      <c r="D254" s="12"/>
      <c r="E254" s="12"/>
      <c r="F254" s="13"/>
      <c r="G254" s="57"/>
      <c r="H254" s="13"/>
      <c r="I254" s="13"/>
      <c r="J254" s="13"/>
      <c r="K254" s="13"/>
      <c r="L254" s="13"/>
    </row>
    <row r="255" spans="1:14" x14ac:dyDescent="0.35">
      <c r="A255" s="4"/>
      <c r="B255" s="12"/>
      <c r="C255" s="12"/>
      <c r="D255" s="12"/>
      <c r="E255" s="12"/>
      <c r="F255" s="13"/>
      <c r="G255" s="57"/>
      <c r="H255" s="13"/>
      <c r="I255" s="13"/>
      <c r="J255" s="13"/>
      <c r="K255" s="13"/>
      <c r="L255" s="13"/>
    </row>
    <row r="256" spans="1:14" x14ac:dyDescent="0.35">
      <c r="A256" s="4"/>
      <c r="B256" s="12"/>
      <c r="C256" s="12"/>
      <c r="D256" s="12"/>
      <c r="E256" s="12"/>
      <c r="F256" s="13"/>
      <c r="G256" s="57"/>
      <c r="H256" s="13"/>
      <c r="I256" s="13"/>
      <c r="J256" s="13"/>
      <c r="K256" s="13"/>
      <c r="L256" s="13"/>
    </row>
    <row r="257" spans="1:12" x14ac:dyDescent="0.35">
      <c r="A257" s="4"/>
      <c r="B257" s="12"/>
      <c r="C257" s="12"/>
      <c r="D257" s="12"/>
      <c r="E257" s="12"/>
      <c r="F257" s="13"/>
      <c r="G257" s="57"/>
      <c r="H257" s="13"/>
      <c r="I257" s="13"/>
      <c r="J257" s="13"/>
      <c r="K257" s="13"/>
      <c r="L257" s="13"/>
    </row>
    <row r="258" spans="1:12" x14ac:dyDescent="0.35">
      <c r="A258" s="4"/>
      <c r="B258" s="12"/>
      <c r="C258" s="12"/>
      <c r="D258" s="12"/>
      <c r="E258" s="12"/>
      <c r="F258" s="13"/>
      <c r="G258" s="57"/>
      <c r="H258" s="13"/>
      <c r="I258" s="13"/>
      <c r="J258" s="13"/>
      <c r="K258" s="13"/>
      <c r="L258" s="13"/>
    </row>
  </sheetData>
  <sheetProtection algorithmName="SHA-512" hashValue="2GVWXLsDvFxY0CpiYoEoaNdw/sS4zh34XowEIrV5nCjVDhn62WC4QuaO9QKqqwjZ7LMnikyrNgQXBxC8nW7Hqw==" saltValue="+jZy+IaVbtklEiRxghCoPQ==" spinCount="100000" sheet="1" objects="1" scenarios="1"/>
  <mergeCells count="351">
    <mergeCell ref="G106:G107"/>
    <mergeCell ref="G114:G115"/>
    <mergeCell ref="G119:G120"/>
    <mergeCell ref="G124:G125"/>
    <mergeCell ref="G131:G132"/>
    <mergeCell ref="G205:G206"/>
    <mergeCell ref="G210:G211"/>
    <mergeCell ref="G218:G219"/>
    <mergeCell ref="G135:G136"/>
    <mergeCell ref="G143:G144"/>
    <mergeCell ref="G147:G148"/>
    <mergeCell ref="G153:G154"/>
    <mergeCell ref="G160:G161"/>
    <mergeCell ref="G164:G165"/>
    <mergeCell ref="G172:G173"/>
    <mergeCell ref="G176:G177"/>
    <mergeCell ref="G186:G187"/>
    <mergeCell ref="G193:G194"/>
    <mergeCell ref="G197:G198"/>
    <mergeCell ref="A118:L118"/>
    <mergeCell ref="I119:I120"/>
    <mergeCell ref="I114:I115"/>
    <mergeCell ref="I106:I107"/>
    <mergeCell ref="I172:I173"/>
    <mergeCell ref="G47:G48"/>
    <mergeCell ref="G51:G52"/>
    <mergeCell ref="G59:G60"/>
    <mergeCell ref="G63:G64"/>
    <mergeCell ref="G67:G68"/>
    <mergeCell ref="G86:G87"/>
    <mergeCell ref="G90:G91"/>
    <mergeCell ref="G95:G96"/>
    <mergeCell ref="G102:G103"/>
    <mergeCell ref="A62:L62"/>
    <mergeCell ref="A89:L89"/>
    <mergeCell ref="I67:I68"/>
    <mergeCell ref="I63:I64"/>
    <mergeCell ref="I102:I103"/>
    <mergeCell ref="I95:I96"/>
    <mergeCell ref="I90:I91"/>
    <mergeCell ref="I86:I87"/>
    <mergeCell ref="I78:I79"/>
    <mergeCell ref="I74:I75"/>
    <mergeCell ref="K102:K103"/>
    <mergeCell ref="H47:H48"/>
    <mergeCell ref="H51:H52"/>
    <mergeCell ref="H59:H60"/>
    <mergeCell ref="H63:H64"/>
    <mergeCell ref="I3:I4"/>
    <mergeCell ref="I59:I60"/>
    <mergeCell ref="I51:I52"/>
    <mergeCell ref="I47:I48"/>
    <mergeCell ref="I40:I41"/>
    <mergeCell ref="I34:I35"/>
    <mergeCell ref="I29:I30"/>
    <mergeCell ref="I21:I22"/>
    <mergeCell ref="I17:I18"/>
    <mergeCell ref="I10:I11"/>
    <mergeCell ref="J135:J136"/>
    <mergeCell ref="I135:I136"/>
    <mergeCell ref="I131:I132"/>
    <mergeCell ref="I124:I125"/>
    <mergeCell ref="K210:K211"/>
    <mergeCell ref="J124:J125"/>
    <mergeCell ref="J197:J198"/>
    <mergeCell ref="J205:J206"/>
    <mergeCell ref="J210:J211"/>
    <mergeCell ref="K124:K125"/>
    <mergeCell ref="K131:K132"/>
    <mergeCell ref="K135:K136"/>
    <mergeCell ref="K143:K144"/>
    <mergeCell ref="K147:K148"/>
    <mergeCell ref="K218:K219"/>
    <mergeCell ref="K153:K154"/>
    <mergeCell ref="K160:K161"/>
    <mergeCell ref="K164:K165"/>
    <mergeCell ref="K172:K173"/>
    <mergeCell ref="K176:K177"/>
    <mergeCell ref="K186:K187"/>
    <mergeCell ref="K193:K194"/>
    <mergeCell ref="K197:K198"/>
    <mergeCell ref="K205:K206"/>
    <mergeCell ref="I218:I219"/>
    <mergeCell ref="I210:I211"/>
    <mergeCell ref="I205:I206"/>
    <mergeCell ref="I197:I198"/>
    <mergeCell ref="I193:I194"/>
    <mergeCell ref="I186:I187"/>
    <mergeCell ref="I176:I177"/>
    <mergeCell ref="J143:J144"/>
    <mergeCell ref="J147:J148"/>
    <mergeCell ref="J153:J154"/>
    <mergeCell ref="J160:J161"/>
    <mergeCell ref="J164:J165"/>
    <mergeCell ref="J172:J173"/>
    <mergeCell ref="J176:J177"/>
    <mergeCell ref="I164:I165"/>
    <mergeCell ref="I160:I161"/>
    <mergeCell ref="I153:I154"/>
    <mergeCell ref="I147:I148"/>
    <mergeCell ref="I143:I144"/>
    <mergeCell ref="J218:J219"/>
    <mergeCell ref="J193:J194"/>
    <mergeCell ref="J186:J187"/>
    <mergeCell ref="K3:K4"/>
    <mergeCell ref="K10:K11"/>
    <mergeCell ref="K17:K18"/>
    <mergeCell ref="K21:K22"/>
    <mergeCell ref="K29:K30"/>
    <mergeCell ref="K34:K35"/>
    <mergeCell ref="K40:K41"/>
    <mergeCell ref="K47:K48"/>
    <mergeCell ref="K51:K52"/>
    <mergeCell ref="K59:K60"/>
    <mergeCell ref="K63:K64"/>
    <mergeCell ref="K67:K68"/>
    <mergeCell ref="K74:K75"/>
    <mergeCell ref="K78:K79"/>
    <mergeCell ref="K86:K87"/>
    <mergeCell ref="K90:K91"/>
    <mergeCell ref="K95:K96"/>
    <mergeCell ref="J131:J132"/>
    <mergeCell ref="K106:K107"/>
    <mergeCell ref="K114:K115"/>
    <mergeCell ref="J119:J120"/>
    <mergeCell ref="K119:K120"/>
    <mergeCell ref="H205:H206"/>
    <mergeCell ref="H210:H211"/>
    <mergeCell ref="H218:H219"/>
    <mergeCell ref="J3:J4"/>
    <mergeCell ref="J10:J11"/>
    <mergeCell ref="J17:J18"/>
    <mergeCell ref="J21:J22"/>
    <mergeCell ref="J29:J30"/>
    <mergeCell ref="J34:J35"/>
    <mergeCell ref="J40:J41"/>
    <mergeCell ref="J47:J48"/>
    <mergeCell ref="J51:J52"/>
    <mergeCell ref="J59:J60"/>
    <mergeCell ref="J63:J64"/>
    <mergeCell ref="J67:J68"/>
    <mergeCell ref="J74:J75"/>
    <mergeCell ref="J78:J79"/>
    <mergeCell ref="J86:J87"/>
    <mergeCell ref="J90:J91"/>
    <mergeCell ref="J95:J96"/>
    <mergeCell ref="J102:J103"/>
    <mergeCell ref="J106:J107"/>
    <mergeCell ref="J114:J115"/>
    <mergeCell ref="H147:H148"/>
    <mergeCell ref="H153:H154"/>
    <mergeCell ref="H160:H161"/>
    <mergeCell ref="H164:H165"/>
    <mergeCell ref="H172:H173"/>
    <mergeCell ref="H176:H177"/>
    <mergeCell ref="H186:H187"/>
    <mergeCell ref="H193:H194"/>
    <mergeCell ref="H197:H198"/>
    <mergeCell ref="H95:H96"/>
    <mergeCell ref="H102:H103"/>
    <mergeCell ref="H106:H107"/>
    <mergeCell ref="H114:H115"/>
    <mergeCell ref="H119:H120"/>
    <mergeCell ref="H124:H125"/>
    <mergeCell ref="H131:H132"/>
    <mergeCell ref="H135:H136"/>
    <mergeCell ref="H143:H144"/>
    <mergeCell ref="H67:H68"/>
    <mergeCell ref="H74:H75"/>
    <mergeCell ref="H78:H79"/>
    <mergeCell ref="H86:H87"/>
    <mergeCell ref="H90:H91"/>
    <mergeCell ref="H3:H4"/>
    <mergeCell ref="H10:H11"/>
    <mergeCell ref="H17:H18"/>
    <mergeCell ref="H21:H22"/>
    <mergeCell ref="H29:H30"/>
    <mergeCell ref="H34:H35"/>
    <mergeCell ref="H40:H41"/>
    <mergeCell ref="G3:G4"/>
    <mergeCell ref="G10:G11"/>
    <mergeCell ref="G17:G18"/>
    <mergeCell ref="G21:G22"/>
    <mergeCell ref="G29:G30"/>
    <mergeCell ref="G34:G35"/>
    <mergeCell ref="G40:G41"/>
    <mergeCell ref="B59:D59"/>
    <mergeCell ref="E59:E60"/>
    <mergeCell ref="F59:F60"/>
    <mergeCell ref="B47:D47"/>
    <mergeCell ref="E47:E48"/>
    <mergeCell ref="B51:D51"/>
    <mergeCell ref="E51:E52"/>
    <mergeCell ref="F40:F41"/>
    <mergeCell ref="B40:D40"/>
    <mergeCell ref="E40:E41"/>
    <mergeCell ref="B29:D29"/>
    <mergeCell ref="E29:E30"/>
    <mergeCell ref="F29:F30"/>
    <mergeCell ref="B17:D17"/>
    <mergeCell ref="E17:E18"/>
    <mergeCell ref="B21:D21"/>
    <mergeCell ref="E21:E22"/>
    <mergeCell ref="A3:A4"/>
    <mergeCell ref="B3:D3"/>
    <mergeCell ref="E3:E4"/>
    <mergeCell ref="F3:F4"/>
    <mergeCell ref="F10:F11"/>
    <mergeCell ref="B10:D10"/>
    <mergeCell ref="E10:E11"/>
    <mergeCell ref="A34:A35"/>
    <mergeCell ref="B34:D34"/>
    <mergeCell ref="E34:E35"/>
    <mergeCell ref="F34:F35"/>
    <mergeCell ref="F17:F18"/>
    <mergeCell ref="F21:F22"/>
    <mergeCell ref="F63:F64"/>
    <mergeCell ref="F67:F68"/>
    <mergeCell ref="F74:F75"/>
    <mergeCell ref="F78:F79"/>
    <mergeCell ref="F47:F48"/>
    <mergeCell ref="F51:F52"/>
    <mergeCell ref="G74:G75"/>
    <mergeCell ref="G78:G79"/>
    <mergeCell ref="A90:A91"/>
    <mergeCell ref="B90:D90"/>
    <mergeCell ref="E90:E91"/>
    <mergeCell ref="B74:D74"/>
    <mergeCell ref="E74:E75"/>
    <mergeCell ref="B78:D78"/>
    <mergeCell ref="E78:E79"/>
    <mergeCell ref="A63:A64"/>
    <mergeCell ref="B63:D63"/>
    <mergeCell ref="E63:E64"/>
    <mergeCell ref="B67:D67"/>
    <mergeCell ref="E67:E68"/>
    <mergeCell ref="B86:D86"/>
    <mergeCell ref="E86:E87"/>
    <mergeCell ref="F86:F87"/>
    <mergeCell ref="F90:F91"/>
    <mergeCell ref="F95:F96"/>
    <mergeCell ref="F102:F103"/>
    <mergeCell ref="F106:F107"/>
    <mergeCell ref="B124:D124"/>
    <mergeCell ref="E124:E125"/>
    <mergeCell ref="B95:D95"/>
    <mergeCell ref="E95:E96"/>
    <mergeCell ref="B102:D102"/>
    <mergeCell ref="E102:E103"/>
    <mergeCell ref="B106:D106"/>
    <mergeCell ref="E106:E107"/>
    <mergeCell ref="B114:D114"/>
    <mergeCell ref="E114:E115"/>
    <mergeCell ref="F114:F115"/>
    <mergeCell ref="A218:A219"/>
    <mergeCell ref="B218:D218"/>
    <mergeCell ref="E218:E219"/>
    <mergeCell ref="F218:F219"/>
    <mergeCell ref="B210:D210"/>
    <mergeCell ref="E210:E211"/>
    <mergeCell ref="F210:F211"/>
    <mergeCell ref="E193:E194"/>
    <mergeCell ref="E147:E148"/>
    <mergeCell ref="F147:F148"/>
    <mergeCell ref="F153:F154"/>
    <mergeCell ref="F160:F161"/>
    <mergeCell ref="F164:F165"/>
    <mergeCell ref="E176:E177"/>
    <mergeCell ref="F176:F177"/>
    <mergeCell ref="F186:F187"/>
    <mergeCell ref="F193:F194"/>
    <mergeCell ref="F197:F198"/>
    <mergeCell ref="A147:A148"/>
    <mergeCell ref="B147:D147"/>
    <mergeCell ref="B205:D205"/>
    <mergeCell ref="E205:E206"/>
    <mergeCell ref="F205:F206"/>
    <mergeCell ref="B197:D197"/>
    <mergeCell ref="A119:A120"/>
    <mergeCell ref="B119:D119"/>
    <mergeCell ref="E119:E120"/>
    <mergeCell ref="F119:F120"/>
    <mergeCell ref="F124:F125"/>
    <mergeCell ref="F131:F132"/>
    <mergeCell ref="B131:D131"/>
    <mergeCell ref="E131:E132"/>
    <mergeCell ref="B135:D135"/>
    <mergeCell ref="E135:E136"/>
    <mergeCell ref="F135:F136"/>
    <mergeCell ref="E197:E198"/>
    <mergeCell ref="A176:A177"/>
    <mergeCell ref="B176:D176"/>
    <mergeCell ref="B143:D143"/>
    <mergeCell ref="E143:E144"/>
    <mergeCell ref="F143:F144"/>
    <mergeCell ref="B172:D172"/>
    <mergeCell ref="E172:E173"/>
    <mergeCell ref="F172:F173"/>
    <mergeCell ref="B186:D186"/>
    <mergeCell ref="E186:E187"/>
    <mergeCell ref="B193:D193"/>
    <mergeCell ref="B153:D153"/>
    <mergeCell ref="E153:E154"/>
    <mergeCell ref="B160:D160"/>
    <mergeCell ref="E160:E161"/>
    <mergeCell ref="B164:D164"/>
    <mergeCell ref="E164:E165"/>
    <mergeCell ref="L3:L4"/>
    <mergeCell ref="L10:L11"/>
    <mergeCell ref="L17:L18"/>
    <mergeCell ref="L21:L22"/>
    <mergeCell ref="L29:L30"/>
    <mergeCell ref="L34:L35"/>
    <mergeCell ref="L40:L41"/>
    <mergeCell ref="L47:L48"/>
    <mergeCell ref="L51:L52"/>
    <mergeCell ref="L147:L148"/>
    <mergeCell ref="L153:L154"/>
    <mergeCell ref="L59:L60"/>
    <mergeCell ref="L63:L64"/>
    <mergeCell ref="L67:L68"/>
    <mergeCell ref="L74:L75"/>
    <mergeCell ref="L78:L79"/>
    <mergeCell ref="L86:L87"/>
    <mergeCell ref="L90:L91"/>
    <mergeCell ref="L95:L96"/>
    <mergeCell ref="L102:L103"/>
    <mergeCell ref="A1:L1"/>
    <mergeCell ref="A2:L2"/>
    <mergeCell ref="A146:L146"/>
    <mergeCell ref="A175:L175"/>
    <mergeCell ref="A209:L209"/>
    <mergeCell ref="A217:L217"/>
    <mergeCell ref="L218:L219"/>
    <mergeCell ref="A33:L33"/>
    <mergeCell ref="L160:L161"/>
    <mergeCell ref="L164:L165"/>
    <mergeCell ref="L172:L173"/>
    <mergeCell ref="L176:L177"/>
    <mergeCell ref="L186:L187"/>
    <mergeCell ref="L193:L194"/>
    <mergeCell ref="L197:L198"/>
    <mergeCell ref="L205:L206"/>
    <mergeCell ref="L210:L211"/>
    <mergeCell ref="L106:L107"/>
    <mergeCell ref="L114:L115"/>
    <mergeCell ref="L119:L120"/>
    <mergeCell ref="L124:L125"/>
    <mergeCell ref="L131:L132"/>
    <mergeCell ref="L135:L136"/>
    <mergeCell ref="L143:L144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9" man="1"/>
    <brk id="61" max="9" man="1"/>
    <brk id="88" max="9" man="1"/>
    <brk id="117" max="9" man="1"/>
    <brk id="145" max="9" man="1"/>
    <brk id="174" max="9" man="1"/>
    <brk id="20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C258"/>
  <sheetViews>
    <sheetView topLeftCell="A63" zoomScaleNormal="100" workbookViewId="0">
      <selection activeCell="N220" sqref="N220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2.1796875" style="14" bestFit="1" customWidth="1"/>
    <col min="6" max="6" width="12.1796875" style="11" customWidth="1"/>
    <col min="7" max="7" width="11.54296875" style="11" customWidth="1"/>
    <col min="8" max="8" width="9.54296875" style="11" customWidth="1"/>
    <col min="9" max="9" width="8.453125" style="11" customWidth="1"/>
    <col min="10" max="12" width="7.81640625" style="154" customWidth="1"/>
    <col min="13" max="13" width="7.81640625" style="11" customWidth="1"/>
    <col min="14" max="28" width="9.1796875" style="5" customWidth="1"/>
    <col min="29" max="249" width="8.81640625" style="5"/>
    <col min="250" max="250" width="45.81640625" style="5" customWidth="1"/>
    <col min="251" max="251" width="10.7265625" style="5" bestFit="1" customWidth="1"/>
    <col min="252" max="252" width="11.54296875" style="5" bestFit="1" customWidth="1"/>
    <col min="253" max="253" width="12.26953125" style="5" bestFit="1" customWidth="1"/>
    <col min="254" max="257" width="9.81640625" style="5" bestFit="1" customWidth="1"/>
    <col min="258" max="258" width="9" style="5" customWidth="1"/>
    <col min="259" max="505" width="8.81640625" style="5"/>
    <col min="506" max="506" width="45.81640625" style="5" customWidth="1"/>
    <col min="507" max="507" width="10.7265625" style="5" bestFit="1" customWidth="1"/>
    <col min="508" max="508" width="11.54296875" style="5" bestFit="1" customWidth="1"/>
    <col min="509" max="509" width="12.26953125" style="5" bestFit="1" customWidth="1"/>
    <col min="510" max="513" width="9.81640625" style="5" bestFit="1" customWidth="1"/>
    <col min="514" max="514" width="9" style="5" customWidth="1"/>
    <col min="515" max="761" width="8.81640625" style="5"/>
    <col min="762" max="762" width="45.81640625" style="5" customWidth="1"/>
    <col min="763" max="763" width="10.7265625" style="5" bestFit="1" customWidth="1"/>
    <col min="764" max="764" width="11.54296875" style="5" bestFit="1" customWidth="1"/>
    <col min="765" max="765" width="12.26953125" style="5" bestFit="1" customWidth="1"/>
    <col min="766" max="769" width="9.81640625" style="5" bestFit="1" customWidth="1"/>
    <col min="770" max="770" width="9" style="5" customWidth="1"/>
    <col min="771" max="1017" width="8.81640625" style="5"/>
    <col min="1018" max="1018" width="45.81640625" style="5" customWidth="1"/>
    <col min="1019" max="1019" width="10.7265625" style="5" bestFit="1" customWidth="1"/>
    <col min="1020" max="1020" width="11.54296875" style="5" bestFit="1" customWidth="1"/>
    <col min="1021" max="1021" width="12.26953125" style="5" bestFit="1" customWidth="1"/>
    <col min="1022" max="1025" width="9.81640625" style="5" bestFit="1" customWidth="1"/>
    <col min="1026" max="1026" width="9" style="5" customWidth="1"/>
    <col min="1027" max="1273" width="8.81640625" style="5"/>
    <col min="1274" max="1274" width="45.81640625" style="5" customWidth="1"/>
    <col min="1275" max="1275" width="10.7265625" style="5" bestFit="1" customWidth="1"/>
    <col min="1276" max="1276" width="11.54296875" style="5" bestFit="1" customWidth="1"/>
    <col min="1277" max="1277" width="12.26953125" style="5" bestFit="1" customWidth="1"/>
    <col min="1278" max="1281" width="9.81640625" style="5" bestFit="1" customWidth="1"/>
    <col min="1282" max="1282" width="9" style="5" customWidth="1"/>
    <col min="1283" max="1529" width="8.81640625" style="5"/>
    <col min="1530" max="1530" width="45.81640625" style="5" customWidth="1"/>
    <col min="1531" max="1531" width="10.7265625" style="5" bestFit="1" customWidth="1"/>
    <col min="1532" max="1532" width="11.54296875" style="5" bestFit="1" customWidth="1"/>
    <col min="1533" max="1533" width="12.26953125" style="5" bestFit="1" customWidth="1"/>
    <col min="1534" max="1537" width="9.81640625" style="5" bestFit="1" customWidth="1"/>
    <col min="1538" max="1538" width="9" style="5" customWidth="1"/>
    <col min="1539" max="1785" width="8.81640625" style="5"/>
    <col min="1786" max="1786" width="45.81640625" style="5" customWidth="1"/>
    <col min="1787" max="1787" width="10.7265625" style="5" bestFit="1" customWidth="1"/>
    <col min="1788" max="1788" width="11.54296875" style="5" bestFit="1" customWidth="1"/>
    <col min="1789" max="1789" width="12.26953125" style="5" bestFit="1" customWidth="1"/>
    <col min="1790" max="1793" width="9.81640625" style="5" bestFit="1" customWidth="1"/>
    <col min="1794" max="1794" width="9" style="5" customWidth="1"/>
    <col min="1795" max="2041" width="8.81640625" style="5"/>
    <col min="2042" max="2042" width="45.81640625" style="5" customWidth="1"/>
    <col min="2043" max="2043" width="10.7265625" style="5" bestFit="1" customWidth="1"/>
    <col min="2044" max="2044" width="11.54296875" style="5" bestFit="1" customWidth="1"/>
    <col min="2045" max="2045" width="12.26953125" style="5" bestFit="1" customWidth="1"/>
    <col min="2046" max="2049" width="9.81640625" style="5" bestFit="1" customWidth="1"/>
    <col min="2050" max="2050" width="9" style="5" customWidth="1"/>
    <col min="2051" max="2297" width="8.81640625" style="5"/>
    <col min="2298" max="2298" width="45.81640625" style="5" customWidth="1"/>
    <col min="2299" max="2299" width="10.7265625" style="5" bestFit="1" customWidth="1"/>
    <col min="2300" max="2300" width="11.54296875" style="5" bestFit="1" customWidth="1"/>
    <col min="2301" max="2301" width="12.26953125" style="5" bestFit="1" customWidth="1"/>
    <col min="2302" max="2305" width="9.81640625" style="5" bestFit="1" customWidth="1"/>
    <col min="2306" max="2306" width="9" style="5" customWidth="1"/>
    <col min="2307" max="2553" width="8.81640625" style="5"/>
    <col min="2554" max="2554" width="45.81640625" style="5" customWidth="1"/>
    <col min="2555" max="2555" width="10.7265625" style="5" bestFit="1" customWidth="1"/>
    <col min="2556" max="2556" width="11.54296875" style="5" bestFit="1" customWidth="1"/>
    <col min="2557" max="2557" width="12.26953125" style="5" bestFit="1" customWidth="1"/>
    <col min="2558" max="2561" width="9.81640625" style="5" bestFit="1" customWidth="1"/>
    <col min="2562" max="2562" width="9" style="5" customWidth="1"/>
    <col min="2563" max="2809" width="8.81640625" style="5"/>
    <col min="2810" max="2810" width="45.81640625" style="5" customWidth="1"/>
    <col min="2811" max="2811" width="10.7265625" style="5" bestFit="1" customWidth="1"/>
    <col min="2812" max="2812" width="11.54296875" style="5" bestFit="1" customWidth="1"/>
    <col min="2813" max="2813" width="12.26953125" style="5" bestFit="1" customWidth="1"/>
    <col min="2814" max="2817" width="9.81640625" style="5" bestFit="1" customWidth="1"/>
    <col min="2818" max="2818" width="9" style="5" customWidth="1"/>
    <col min="2819" max="3065" width="8.81640625" style="5"/>
    <col min="3066" max="3066" width="45.81640625" style="5" customWidth="1"/>
    <col min="3067" max="3067" width="10.7265625" style="5" bestFit="1" customWidth="1"/>
    <col min="3068" max="3068" width="11.54296875" style="5" bestFit="1" customWidth="1"/>
    <col min="3069" max="3069" width="12.26953125" style="5" bestFit="1" customWidth="1"/>
    <col min="3070" max="3073" width="9.81640625" style="5" bestFit="1" customWidth="1"/>
    <col min="3074" max="3074" width="9" style="5" customWidth="1"/>
    <col min="3075" max="3321" width="8.81640625" style="5"/>
    <col min="3322" max="3322" width="45.81640625" style="5" customWidth="1"/>
    <col min="3323" max="3323" width="10.7265625" style="5" bestFit="1" customWidth="1"/>
    <col min="3324" max="3324" width="11.54296875" style="5" bestFit="1" customWidth="1"/>
    <col min="3325" max="3325" width="12.26953125" style="5" bestFit="1" customWidth="1"/>
    <col min="3326" max="3329" width="9.81640625" style="5" bestFit="1" customWidth="1"/>
    <col min="3330" max="3330" width="9" style="5" customWidth="1"/>
    <col min="3331" max="3577" width="8.81640625" style="5"/>
    <col min="3578" max="3578" width="45.81640625" style="5" customWidth="1"/>
    <col min="3579" max="3579" width="10.7265625" style="5" bestFit="1" customWidth="1"/>
    <col min="3580" max="3580" width="11.54296875" style="5" bestFit="1" customWidth="1"/>
    <col min="3581" max="3581" width="12.26953125" style="5" bestFit="1" customWidth="1"/>
    <col min="3582" max="3585" width="9.81640625" style="5" bestFit="1" customWidth="1"/>
    <col min="3586" max="3586" width="9" style="5" customWidth="1"/>
    <col min="3587" max="3833" width="8.81640625" style="5"/>
    <col min="3834" max="3834" width="45.81640625" style="5" customWidth="1"/>
    <col min="3835" max="3835" width="10.7265625" style="5" bestFit="1" customWidth="1"/>
    <col min="3836" max="3836" width="11.54296875" style="5" bestFit="1" customWidth="1"/>
    <col min="3837" max="3837" width="12.26953125" style="5" bestFit="1" customWidth="1"/>
    <col min="3838" max="3841" width="9.81640625" style="5" bestFit="1" customWidth="1"/>
    <col min="3842" max="3842" width="9" style="5" customWidth="1"/>
    <col min="3843" max="4089" width="8.81640625" style="5"/>
    <col min="4090" max="4090" width="45.81640625" style="5" customWidth="1"/>
    <col min="4091" max="4091" width="10.7265625" style="5" bestFit="1" customWidth="1"/>
    <col min="4092" max="4092" width="11.54296875" style="5" bestFit="1" customWidth="1"/>
    <col min="4093" max="4093" width="12.26953125" style="5" bestFit="1" customWidth="1"/>
    <col min="4094" max="4097" width="9.81640625" style="5" bestFit="1" customWidth="1"/>
    <col min="4098" max="4098" width="9" style="5" customWidth="1"/>
    <col min="4099" max="4345" width="8.81640625" style="5"/>
    <col min="4346" max="4346" width="45.81640625" style="5" customWidth="1"/>
    <col min="4347" max="4347" width="10.7265625" style="5" bestFit="1" customWidth="1"/>
    <col min="4348" max="4348" width="11.54296875" style="5" bestFit="1" customWidth="1"/>
    <col min="4349" max="4349" width="12.26953125" style="5" bestFit="1" customWidth="1"/>
    <col min="4350" max="4353" width="9.81640625" style="5" bestFit="1" customWidth="1"/>
    <col min="4354" max="4354" width="9" style="5" customWidth="1"/>
    <col min="4355" max="4601" width="8.81640625" style="5"/>
    <col min="4602" max="4602" width="45.81640625" style="5" customWidth="1"/>
    <col min="4603" max="4603" width="10.7265625" style="5" bestFit="1" customWidth="1"/>
    <col min="4604" max="4604" width="11.54296875" style="5" bestFit="1" customWidth="1"/>
    <col min="4605" max="4605" width="12.26953125" style="5" bestFit="1" customWidth="1"/>
    <col min="4606" max="4609" width="9.81640625" style="5" bestFit="1" customWidth="1"/>
    <col min="4610" max="4610" width="9" style="5" customWidth="1"/>
    <col min="4611" max="4857" width="8.81640625" style="5"/>
    <col min="4858" max="4858" width="45.81640625" style="5" customWidth="1"/>
    <col min="4859" max="4859" width="10.7265625" style="5" bestFit="1" customWidth="1"/>
    <col min="4860" max="4860" width="11.54296875" style="5" bestFit="1" customWidth="1"/>
    <col min="4861" max="4861" width="12.26953125" style="5" bestFit="1" customWidth="1"/>
    <col min="4862" max="4865" width="9.81640625" style="5" bestFit="1" customWidth="1"/>
    <col min="4866" max="4866" width="9" style="5" customWidth="1"/>
    <col min="4867" max="5113" width="8.81640625" style="5"/>
    <col min="5114" max="5114" width="45.81640625" style="5" customWidth="1"/>
    <col min="5115" max="5115" width="10.7265625" style="5" bestFit="1" customWidth="1"/>
    <col min="5116" max="5116" width="11.54296875" style="5" bestFit="1" customWidth="1"/>
    <col min="5117" max="5117" width="12.26953125" style="5" bestFit="1" customWidth="1"/>
    <col min="5118" max="5121" width="9.81640625" style="5" bestFit="1" customWidth="1"/>
    <col min="5122" max="5122" width="9" style="5" customWidth="1"/>
    <col min="5123" max="5369" width="8.81640625" style="5"/>
    <col min="5370" max="5370" width="45.81640625" style="5" customWidth="1"/>
    <col min="5371" max="5371" width="10.7265625" style="5" bestFit="1" customWidth="1"/>
    <col min="5372" max="5372" width="11.54296875" style="5" bestFit="1" customWidth="1"/>
    <col min="5373" max="5373" width="12.26953125" style="5" bestFit="1" customWidth="1"/>
    <col min="5374" max="5377" width="9.81640625" style="5" bestFit="1" customWidth="1"/>
    <col min="5378" max="5378" width="9" style="5" customWidth="1"/>
    <col min="5379" max="5625" width="8.81640625" style="5"/>
    <col min="5626" max="5626" width="45.81640625" style="5" customWidth="1"/>
    <col min="5627" max="5627" width="10.7265625" style="5" bestFit="1" customWidth="1"/>
    <col min="5628" max="5628" width="11.54296875" style="5" bestFit="1" customWidth="1"/>
    <col min="5629" max="5629" width="12.26953125" style="5" bestFit="1" customWidth="1"/>
    <col min="5630" max="5633" width="9.81640625" style="5" bestFit="1" customWidth="1"/>
    <col min="5634" max="5634" width="9" style="5" customWidth="1"/>
    <col min="5635" max="5881" width="8.81640625" style="5"/>
    <col min="5882" max="5882" width="45.81640625" style="5" customWidth="1"/>
    <col min="5883" max="5883" width="10.7265625" style="5" bestFit="1" customWidth="1"/>
    <col min="5884" max="5884" width="11.54296875" style="5" bestFit="1" customWidth="1"/>
    <col min="5885" max="5885" width="12.26953125" style="5" bestFit="1" customWidth="1"/>
    <col min="5886" max="5889" width="9.81640625" style="5" bestFit="1" customWidth="1"/>
    <col min="5890" max="5890" width="9" style="5" customWidth="1"/>
    <col min="5891" max="6137" width="8.81640625" style="5"/>
    <col min="6138" max="6138" width="45.81640625" style="5" customWidth="1"/>
    <col min="6139" max="6139" width="10.7265625" style="5" bestFit="1" customWidth="1"/>
    <col min="6140" max="6140" width="11.54296875" style="5" bestFit="1" customWidth="1"/>
    <col min="6141" max="6141" width="12.26953125" style="5" bestFit="1" customWidth="1"/>
    <col min="6142" max="6145" width="9.81640625" style="5" bestFit="1" customWidth="1"/>
    <col min="6146" max="6146" width="9" style="5" customWidth="1"/>
    <col min="6147" max="6393" width="8.81640625" style="5"/>
    <col min="6394" max="6394" width="45.81640625" style="5" customWidth="1"/>
    <col min="6395" max="6395" width="10.7265625" style="5" bestFit="1" customWidth="1"/>
    <col min="6396" max="6396" width="11.54296875" style="5" bestFit="1" customWidth="1"/>
    <col min="6397" max="6397" width="12.26953125" style="5" bestFit="1" customWidth="1"/>
    <col min="6398" max="6401" width="9.81640625" style="5" bestFit="1" customWidth="1"/>
    <col min="6402" max="6402" width="9" style="5" customWidth="1"/>
    <col min="6403" max="6649" width="8.81640625" style="5"/>
    <col min="6650" max="6650" width="45.81640625" style="5" customWidth="1"/>
    <col min="6651" max="6651" width="10.7265625" style="5" bestFit="1" customWidth="1"/>
    <col min="6652" max="6652" width="11.54296875" style="5" bestFit="1" customWidth="1"/>
    <col min="6653" max="6653" width="12.26953125" style="5" bestFit="1" customWidth="1"/>
    <col min="6654" max="6657" width="9.81640625" style="5" bestFit="1" customWidth="1"/>
    <col min="6658" max="6658" width="9" style="5" customWidth="1"/>
    <col min="6659" max="6905" width="8.81640625" style="5"/>
    <col min="6906" max="6906" width="45.81640625" style="5" customWidth="1"/>
    <col min="6907" max="6907" width="10.7265625" style="5" bestFit="1" customWidth="1"/>
    <col min="6908" max="6908" width="11.54296875" style="5" bestFit="1" customWidth="1"/>
    <col min="6909" max="6909" width="12.26953125" style="5" bestFit="1" customWidth="1"/>
    <col min="6910" max="6913" width="9.81640625" style="5" bestFit="1" customWidth="1"/>
    <col min="6914" max="6914" width="9" style="5" customWidth="1"/>
    <col min="6915" max="7161" width="8.81640625" style="5"/>
    <col min="7162" max="7162" width="45.81640625" style="5" customWidth="1"/>
    <col min="7163" max="7163" width="10.7265625" style="5" bestFit="1" customWidth="1"/>
    <col min="7164" max="7164" width="11.54296875" style="5" bestFit="1" customWidth="1"/>
    <col min="7165" max="7165" width="12.26953125" style="5" bestFit="1" customWidth="1"/>
    <col min="7166" max="7169" width="9.81640625" style="5" bestFit="1" customWidth="1"/>
    <col min="7170" max="7170" width="9" style="5" customWidth="1"/>
    <col min="7171" max="7417" width="8.81640625" style="5"/>
    <col min="7418" max="7418" width="45.81640625" style="5" customWidth="1"/>
    <col min="7419" max="7419" width="10.7265625" style="5" bestFit="1" customWidth="1"/>
    <col min="7420" max="7420" width="11.54296875" style="5" bestFit="1" customWidth="1"/>
    <col min="7421" max="7421" width="12.26953125" style="5" bestFit="1" customWidth="1"/>
    <col min="7422" max="7425" width="9.81640625" style="5" bestFit="1" customWidth="1"/>
    <col min="7426" max="7426" width="9" style="5" customWidth="1"/>
    <col min="7427" max="7673" width="8.81640625" style="5"/>
    <col min="7674" max="7674" width="45.81640625" style="5" customWidth="1"/>
    <col min="7675" max="7675" width="10.7265625" style="5" bestFit="1" customWidth="1"/>
    <col min="7676" max="7676" width="11.54296875" style="5" bestFit="1" customWidth="1"/>
    <col min="7677" max="7677" width="12.26953125" style="5" bestFit="1" customWidth="1"/>
    <col min="7678" max="7681" width="9.81640625" style="5" bestFit="1" customWidth="1"/>
    <col min="7682" max="7682" width="9" style="5" customWidth="1"/>
    <col min="7683" max="7929" width="8.81640625" style="5"/>
    <col min="7930" max="7930" width="45.81640625" style="5" customWidth="1"/>
    <col min="7931" max="7931" width="10.7265625" style="5" bestFit="1" customWidth="1"/>
    <col min="7932" max="7932" width="11.54296875" style="5" bestFit="1" customWidth="1"/>
    <col min="7933" max="7933" width="12.26953125" style="5" bestFit="1" customWidth="1"/>
    <col min="7934" max="7937" width="9.81640625" style="5" bestFit="1" customWidth="1"/>
    <col min="7938" max="7938" width="9" style="5" customWidth="1"/>
    <col min="7939" max="8185" width="8.81640625" style="5"/>
    <col min="8186" max="8186" width="45.81640625" style="5" customWidth="1"/>
    <col min="8187" max="8187" width="10.7265625" style="5" bestFit="1" customWidth="1"/>
    <col min="8188" max="8188" width="11.54296875" style="5" bestFit="1" customWidth="1"/>
    <col min="8189" max="8189" width="12.26953125" style="5" bestFit="1" customWidth="1"/>
    <col min="8190" max="8193" width="9.81640625" style="5" bestFit="1" customWidth="1"/>
    <col min="8194" max="8194" width="9" style="5" customWidth="1"/>
    <col min="8195" max="8441" width="8.81640625" style="5"/>
    <col min="8442" max="8442" width="45.81640625" style="5" customWidth="1"/>
    <col min="8443" max="8443" width="10.7265625" style="5" bestFit="1" customWidth="1"/>
    <col min="8444" max="8444" width="11.54296875" style="5" bestFit="1" customWidth="1"/>
    <col min="8445" max="8445" width="12.26953125" style="5" bestFit="1" customWidth="1"/>
    <col min="8446" max="8449" width="9.81640625" style="5" bestFit="1" customWidth="1"/>
    <col min="8450" max="8450" width="9" style="5" customWidth="1"/>
    <col min="8451" max="8697" width="8.81640625" style="5"/>
    <col min="8698" max="8698" width="45.81640625" style="5" customWidth="1"/>
    <col min="8699" max="8699" width="10.7265625" style="5" bestFit="1" customWidth="1"/>
    <col min="8700" max="8700" width="11.54296875" style="5" bestFit="1" customWidth="1"/>
    <col min="8701" max="8701" width="12.26953125" style="5" bestFit="1" customWidth="1"/>
    <col min="8702" max="8705" width="9.81640625" style="5" bestFit="1" customWidth="1"/>
    <col min="8706" max="8706" width="9" style="5" customWidth="1"/>
    <col min="8707" max="8953" width="8.81640625" style="5"/>
    <col min="8954" max="8954" width="45.81640625" style="5" customWidth="1"/>
    <col min="8955" max="8955" width="10.7265625" style="5" bestFit="1" customWidth="1"/>
    <col min="8956" max="8956" width="11.54296875" style="5" bestFit="1" customWidth="1"/>
    <col min="8957" max="8957" width="12.26953125" style="5" bestFit="1" customWidth="1"/>
    <col min="8958" max="8961" width="9.81640625" style="5" bestFit="1" customWidth="1"/>
    <col min="8962" max="8962" width="9" style="5" customWidth="1"/>
    <col min="8963" max="9209" width="8.81640625" style="5"/>
    <col min="9210" max="9210" width="45.81640625" style="5" customWidth="1"/>
    <col min="9211" max="9211" width="10.7265625" style="5" bestFit="1" customWidth="1"/>
    <col min="9212" max="9212" width="11.54296875" style="5" bestFit="1" customWidth="1"/>
    <col min="9213" max="9213" width="12.26953125" style="5" bestFit="1" customWidth="1"/>
    <col min="9214" max="9217" width="9.81640625" style="5" bestFit="1" customWidth="1"/>
    <col min="9218" max="9218" width="9" style="5" customWidth="1"/>
    <col min="9219" max="9465" width="8.81640625" style="5"/>
    <col min="9466" max="9466" width="45.81640625" style="5" customWidth="1"/>
    <col min="9467" max="9467" width="10.7265625" style="5" bestFit="1" customWidth="1"/>
    <col min="9468" max="9468" width="11.54296875" style="5" bestFit="1" customWidth="1"/>
    <col min="9469" max="9469" width="12.26953125" style="5" bestFit="1" customWidth="1"/>
    <col min="9470" max="9473" width="9.81640625" style="5" bestFit="1" customWidth="1"/>
    <col min="9474" max="9474" width="9" style="5" customWidth="1"/>
    <col min="9475" max="9721" width="8.81640625" style="5"/>
    <col min="9722" max="9722" width="45.81640625" style="5" customWidth="1"/>
    <col min="9723" max="9723" width="10.7265625" style="5" bestFit="1" customWidth="1"/>
    <col min="9724" max="9724" width="11.54296875" style="5" bestFit="1" customWidth="1"/>
    <col min="9725" max="9725" width="12.26953125" style="5" bestFit="1" customWidth="1"/>
    <col min="9726" max="9729" width="9.81640625" style="5" bestFit="1" customWidth="1"/>
    <col min="9730" max="9730" width="9" style="5" customWidth="1"/>
    <col min="9731" max="9977" width="8.81640625" style="5"/>
    <col min="9978" max="9978" width="45.81640625" style="5" customWidth="1"/>
    <col min="9979" max="9979" width="10.7265625" style="5" bestFit="1" customWidth="1"/>
    <col min="9980" max="9980" width="11.54296875" style="5" bestFit="1" customWidth="1"/>
    <col min="9981" max="9981" width="12.26953125" style="5" bestFit="1" customWidth="1"/>
    <col min="9982" max="9985" width="9.81640625" style="5" bestFit="1" customWidth="1"/>
    <col min="9986" max="9986" width="9" style="5" customWidth="1"/>
    <col min="9987" max="10233" width="8.81640625" style="5"/>
    <col min="10234" max="10234" width="45.81640625" style="5" customWidth="1"/>
    <col min="10235" max="10235" width="10.7265625" style="5" bestFit="1" customWidth="1"/>
    <col min="10236" max="10236" width="11.54296875" style="5" bestFit="1" customWidth="1"/>
    <col min="10237" max="10237" width="12.26953125" style="5" bestFit="1" customWidth="1"/>
    <col min="10238" max="10241" width="9.81640625" style="5" bestFit="1" customWidth="1"/>
    <col min="10242" max="10242" width="9" style="5" customWidth="1"/>
    <col min="10243" max="10489" width="8.81640625" style="5"/>
    <col min="10490" max="10490" width="45.81640625" style="5" customWidth="1"/>
    <col min="10491" max="10491" width="10.7265625" style="5" bestFit="1" customWidth="1"/>
    <col min="10492" max="10492" width="11.54296875" style="5" bestFit="1" customWidth="1"/>
    <col min="10493" max="10493" width="12.26953125" style="5" bestFit="1" customWidth="1"/>
    <col min="10494" max="10497" width="9.81640625" style="5" bestFit="1" customWidth="1"/>
    <col min="10498" max="10498" width="9" style="5" customWidth="1"/>
    <col min="10499" max="10745" width="8.81640625" style="5"/>
    <col min="10746" max="10746" width="45.81640625" style="5" customWidth="1"/>
    <col min="10747" max="10747" width="10.7265625" style="5" bestFit="1" customWidth="1"/>
    <col min="10748" max="10748" width="11.54296875" style="5" bestFit="1" customWidth="1"/>
    <col min="10749" max="10749" width="12.26953125" style="5" bestFit="1" customWidth="1"/>
    <col min="10750" max="10753" width="9.81640625" style="5" bestFit="1" customWidth="1"/>
    <col min="10754" max="10754" width="9" style="5" customWidth="1"/>
    <col min="10755" max="11001" width="8.81640625" style="5"/>
    <col min="11002" max="11002" width="45.81640625" style="5" customWidth="1"/>
    <col min="11003" max="11003" width="10.7265625" style="5" bestFit="1" customWidth="1"/>
    <col min="11004" max="11004" width="11.54296875" style="5" bestFit="1" customWidth="1"/>
    <col min="11005" max="11005" width="12.26953125" style="5" bestFit="1" customWidth="1"/>
    <col min="11006" max="11009" width="9.81640625" style="5" bestFit="1" customWidth="1"/>
    <col min="11010" max="11010" width="9" style="5" customWidth="1"/>
    <col min="11011" max="11257" width="8.81640625" style="5"/>
    <col min="11258" max="11258" width="45.81640625" style="5" customWidth="1"/>
    <col min="11259" max="11259" width="10.7265625" style="5" bestFit="1" customWidth="1"/>
    <col min="11260" max="11260" width="11.54296875" style="5" bestFit="1" customWidth="1"/>
    <col min="11261" max="11261" width="12.26953125" style="5" bestFit="1" customWidth="1"/>
    <col min="11262" max="11265" width="9.81640625" style="5" bestFit="1" customWidth="1"/>
    <col min="11266" max="11266" width="9" style="5" customWidth="1"/>
    <col min="11267" max="11513" width="8.81640625" style="5"/>
    <col min="11514" max="11514" width="45.81640625" style="5" customWidth="1"/>
    <col min="11515" max="11515" width="10.7265625" style="5" bestFit="1" customWidth="1"/>
    <col min="11516" max="11516" width="11.54296875" style="5" bestFit="1" customWidth="1"/>
    <col min="11517" max="11517" width="12.26953125" style="5" bestFit="1" customWidth="1"/>
    <col min="11518" max="11521" width="9.81640625" style="5" bestFit="1" customWidth="1"/>
    <col min="11522" max="11522" width="9" style="5" customWidth="1"/>
    <col min="11523" max="11769" width="8.81640625" style="5"/>
    <col min="11770" max="11770" width="45.81640625" style="5" customWidth="1"/>
    <col min="11771" max="11771" width="10.7265625" style="5" bestFit="1" customWidth="1"/>
    <col min="11772" max="11772" width="11.54296875" style="5" bestFit="1" customWidth="1"/>
    <col min="11773" max="11773" width="12.26953125" style="5" bestFit="1" customWidth="1"/>
    <col min="11774" max="11777" width="9.81640625" style="5" bestFit="1" customWidth="1"/>
    <col min="11778" max="11778" width="9" style="5" customWidth="1"/>
    <col min="11779" max="12025" width="8.81640625" style="5"/>
    <col min="12026" max="12026" width="45.81640625" style="5" customWidth="1"/>
    <col min="12027" max="12027" width="10.7265625" style="5" bestFit="1" customWidth="1"/>
    <col min="12028" max="12028" width="11.54296875" style="5" bestFit="1" customWidth="1"/>
    <col min="12029" max="12029" width="12.26953125" style="5" bestFit="1" customWidth="1"/>
    <col min="12030" max="12033" width="9.81640625" style="5" bestFit="1" customWidth="1"/>
    <col min="12034" max="12034" width="9" style="5" customWidth="1"/>
    <col min="12035" max="12281" width="8.81640625" style="5"/>
    <col min="12282" max="12282" width="45.81640625" style="5" customWidth="1"/>
    <col min="12283" max="12283" width="10.7265625" style="5" bestFit="1" customWidth="1"/>
    <col min="12284" max="12284" width="11.54296875" style="5" bestFit="1" customWidth="1"/>
    <col min="12285" max="12285" width="12.26953125" style="5" bestFit="1" customWidth="1"/>
    <col min="12286" max="12289" width="9.81640625" style="5" bestFit="1" customWidth="1"/>
    <col min="12290" max="12290" width="9" style="5" customWidth="1"/>
    <col min="12291" max="12537" width="8.81640625" style="5"/>
    <col min="12538" max="12538" width="45.81640625" style="5" customWidth="1"/>
    <col min="12539" max="12539" width="10.7265625" style="5" bestFit="1" customWidth="1"/>
    <col min="12540" max="12540" width="11.54296875" style="5" bestFit="1" customWidth="1"/>
    <col min="12541" max="12541" width="12.26953125" style="5" bestFit="1" customWidth="1"/>
    <col min="12542" max="12545" width="9.81640625" style="5" bestFit="1" customWidth="1"/>
    <col min="12546" max="12546" width="9" style="5" customWidth="1"/>
    <col min="12547" max="12793" width="8.81640625" style="5"/>
    <col min="12794" max="12794" width="45.81640625" style="5" customWidth="1"/>
    <col min="12795" max="12795" width="10.7265625" style="5" bestFit="1" customWidth="1"/>
    <col min="12796" max="12796" width="11.54296875" style="5" bestFit="1" customWidth="1"/>
    <col min="12797" max="12797" width="12.26953125" style="5" bestFit="1" customWidth="1"/>
    <col min="12798" max="12801" width="9.81640625" style="5" bestFit="1" customWidth="1"/>
    <col min="12802" max="12802" width="9" style="5" customWidth="1"/>
    <col min="12803" max="13049" width="8.81640625" style="5"/>
    <col min="13050" max="13050" width="45.81640625" style="5" customWidth="1"/>
    <col min="13051" max="13051" width="10.7265625" style="5" bestFit="1" customWidth="1"/>
    <col min="13052" max="13052" width="11.54296875" style="5" bestFit="1" customWidth="1"/>
    <col min="13053" max="13053" width="12.26953125" style="5" bestFit="1" customWidth="1"/>
    <col min="13054" max="13057" width="9.81640625" style="5" bestFit="1" customWidth="1"/>
    <col min="13058" max="13058" width="9" style="5" customWidth="1"/>
    <col min="13059" max="13305" width="8.81640625" style="5"/>
    <col min="13306" max="13306" width="45.81640625" style="5" customWidth="1"/>
    <col min="13307" max="13307" width="10.7265625" style="5" bestFit="1" customWidth="1"/>
    <col min="13308" max="13308" width="11.54296875" style="5" bestFit="1" customWidth="1"/>
    <col min="13309" max="13309" width="12.26953125" style="5" bestFit="1" customWidth="1"/>
    <col min="13310" max="13313" width="9.81640625" style="5" bestFit="1" customWidth="1"/>
    <col min="13314" max="13314" width="9" style="5" customWidth="1"/>
    <col min="13315" max="13561" width="8.81640625" style="5"/>
    <col min="13562" max="13562" width="45.81640625" style="5" customWidth="1"/>
    <col min="13563" max="13563" width="10.7265625" style="5" bestFit="1" customWidth="1"/>
    <col min="13564" max="13564" width="11.54296875" style="5" bestFit="1" customWidth="1"/>
    <col min="13565" max="13565" width="12.26953125" style="5" bestFit="1" customWidth="1"/>
    <col min="13566" max="13569" width="9.81640625" style="5" bestFit="1" customWidth="1"/>
    <col min="13570" max="13570" width="9" style="5" customWidth="1"/>
    <col min="13571" max="13817" width="8.81640625" style="5"/>
    <col min="13818" max="13818" width="45.81640625" style="5" customWidth="1"/>
    <col min="13819" max="13819" width="10.7265625" style="5" bestFit="1" customWidth="1"/>
    <col min="13820" max="13820" width="11.54296875" style="5" bestFit="1" customWidth="1"/>
    <col min="13821" max="13821" width="12.26953125" style="5" bestFit="1" customWidth="1"/>
    <col min="13822" max="13825" width="9.81640625" style="5" bestFit="1" customWidth="1"/>
    <col min="13826" max="13826" width="9" style="5" customWidth="1"/>
    <col min="13827" max="14073" width="8.81640625" style="5"/>
    <col min="14074" max="14074" width="45.81640625" style="5" customWidth="1"/>
    <col min="14075" max="14075" width="10.7265625" style="5" bestFit="1" customWidth="1"/>
    <col min="14076" max="14076" width="11.54296875" style="5" bestFit="1" customWidth="1"/>
    <col min="14077" max="14077" width="12.26953125" style="5" bestFit="1" customWidth="1"/>
    <col min="14078" max="14081" width="9.81640625" style="5" bestFit="1" customWidth="1"/>
    <col min="14082" max="14082" width="9" style="5" customWidth="1"/>
    <col min="14083" max="14329" width="8.81640625" style="5"/>
    <col min="14330" max="14330" width="45.81640625" style="5" customWidth="1"/>
    <col min="14331" max="14331" width="10.7265625" style="5" bestFit="1" customWidth="1"/>
    <col min="14332" max="14332" width="11.54296875" style="5" bestFit="1" customWidth="1"/>
    <col min="14333" max="14333" width="12.26953125" style="5" bestFit="1" customWidth="1"/>
    <col min="14334" max="14337" width="9.81640625" style="5" bestFit="1" customWidth="1"/>
    <col min="14338" max="14338" width="9" style="5" customWidth="1"/>
    <col min="14339" max="14585" width="8.81640625" style="5"/>
    <col min="14586" max="14586" width="45.81640625" style="5" customWidth="1"/>
    <col min="14587" max="14587" width="10.7265625" style="5" bestFit="1" customWidth="1"/>
    <col min="14588" max="14588" width="11.54296875" style="5" bestFit="1" customWidth="1"/>
    <col min="14589" max="14589" width="12.26953125" style="5" bestFit="1" customWidth="1"/>
    <col min="14590" max="14593" width="9.81640625" style="5" bestFit="1" customWidth="1"/>
    <col min="14594" max="14594" width="9" style="5" customWidth="1"/>
    <col min="14595" max="14841" width="8.81640625" style="5"/>
    <col min="14842" max="14842" width="45.81640625" style="5" customWidth="1"/>
    <col min="14843" max="14843" width="10.7265625" style="5" bestFit="1" customWidth="1"/>
    <col min="14844" max="14844" width="11.54296875" style="5" bestFit="1" customWidth="1"/>
    <col min="14845" max="14845" width="12.26953125" style="5" bestFit="1" customWidth="1"/>
    <col min="14846" max="14849" width="9.81640625" style="5" bestFit="1" customWidth="1"/>
    <col min="14850" max="14850" width="9" style="5" customWidth="1"/>
    <col min="14851" max="15097" width="8.81640625" style="5"/>
    <col min="15098" max="15098" width="45.81640625" style="5" customWidth="1"/>
    <col min="15099" max="15099" width="10.7265625" style="5" bestFit="1" customWidth="1"/>
    <col min="15100" max="15100" width="11.54296875" style="5" bestFit="1" customWidth="1"/>
    <col min="15101" max="15101" width="12.26953125" style="5" bestFit="1" customWidth="1"/>
    <col min="15102" max="15105" width="9.81640625" style="5" bestFit="1" customWidth="1"/>
    <col min="15106" max="15106" width="9" style="5" customWidth="1"/>
    <col min="15107" max="15353" width="8.81640625" style="5"/>
    <col min="15354" max="15354" width="45.81640625" style="5" customWidth="1"/>
    <col min="15355" max="15355" width="10.7265625" style="5" bestFit="1" customWidth="1"/>
    <col min="15356" max="15356" width="11.54296875" style="5" bestFit="1" customWidth="1"/>
    <col min="15357" max="15357" width="12.26953125" style="5" bestFit="1" customWidth="1"/>
    <col min="15358" max="15361" width="9.81640625" style="5" bestFit="1" customWidth="1"/>
    <col min="15362" max="15362" width="9" style="5" customWidth="1"/>
    <col min="15363" max="15609" width="8.81640625" style="5"/>
    <col min="15610" max="15610" width="45.81640625" style="5" customWidth="1"/>
    <col min="15611" max="15611" width="10.7265625" style="5" bestFit="1" customWidth="1"/>
    <col min="15612" max="15612" width="11.54296875" style="5" bestFit="1" customWidth="1"/>
    <col min="15613" max="15613" width="12.26953125" style="5" bestFit="1" customWidth="1"/>
    <col min="15614" max="15617" width="9.81640625" style="5" bestFit="1" customWidth="1"/>
    <col min="15618" max="15618" width="9" style="5" customWidth="1"/>
    <col min="15619" max="15865" width="8.81640625" style="5"/>
    <col min="15866" max="15866" width="45.81640625" style="5" customWidth="1"/>
    <col min="15867" max="15867" width="10.7265625" style="5" bestFit="1" customWidth="1"/>
    <col min="15868" max="15868" width="11.54296875" style="5" bestFit="1" customWidth="1"/>
    <col min="15869" max="15869" width="12.26953125" style="5" bestFit="1" customWidth="1"/>
    <col min="15870" max="15873" width="9.81640625" style="5" bestFit="1" customWidth="1"/>
    <col min="15874" max="15874" width="9" style="5" customWidth="1"/>
    <col min="15875" max="16121" width="8.81640625" style="5"/>
    <col min="16122" max="16122" width="45.81640625" style="5" customWidth="1"/>
    <col min="16123" max="16123" width="10.7265625" style="5" bestFit="1" customWidth="1"/>
    <col min="16124" max="16124" width="11.54296875" style="5" bestFit="1" customWidth="1"/>
    <col min="16125" max="16125" width="12.26953125" style="5" bestFit="1" customWidth="1"/>
    <col min="16126" max="16129" width="9.81640625" style="5" bestFit="1" customWidth="1"/>
    <col min="16130" max="16130" width="9" style="5" customWidth="1"/>
    <col min="16131" max="16383" width="8.81640625" style="5"/>
    <col min="16384" max="16384" width="8.81640625" style="5" customWidth="1"/>
  </cols>
  <sheetData>
    <row r="1" spans="1:29" s="3" customFormat="1" ht="19" thickBot="1" x14ac:dyDescent="0.5">
      <c r="A1" s="274" t="s">
        <v>155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16" thickBot="1" x14ac:dyDescent="0.4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x14ac:dyDescent="0.35">
      <c r="A3" s="211"/>
      <c r="B3" s="225" t="s">
        <v>2</v>
      </c>
      <c r="C3" s="225"/>
      <c r="D3" s="225"/>
      <c r="E3" s="230" t="s">
        <v>3</v>
      </c>
      <c r="F3" s="220" t="s">
        <v>4</v>
      </c>
      <c r="G3" s="220" t="s">
        <v>5</v>
      </c>
      <c r="H3" s="280" t="s">
        <v>156</v>
      </c>
      <c r="I3" s="269" t="s">
        <v>157</v>
      </c>
      <c r="J3" s="215" t="s">
        <v>158</v>
      </c>
      <c r="K3" s="215" t="s">
        <v>159</v>
      </c>
      <c r="L3" s="202" t="s">
        <v>160</v>
      </c>
      <c r="M3" s="254" t="s">
        <v>161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45"/>
      <c r="I4" s="215"/>
      <c r="J4" s="215"/>
      <c r="K4" s="215"/>
      <c r="L4" s="202"/>
      <c r="M4" s="20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x14ac:dyDescent="0.35">
      <c r="A5" s="37" t="s">
        <v>14</v>
      </c>
      <c r="B5" s="71">
        <v>22</v>
      </c>
      <c r="C5" s="71">
        <v>21</v>
      </c>
      <c r="D5" s="19"/>
      <c r="E5" s="71">
        <v>0</v>
      </c>
      <c r="F5" s="139">
        <f t="shared" ref="F5:F9" si="0">SUM(B5:E5)</f>
        <v>43</v>
      </c>
      <c r="G5" s="139">
        <v>47</v>
      </c>
      <c r="H5" s="30">
        <v>2</v>
      </c>
      <c r="I5" s="144">
        <v>32</v>
      </c>
      <c r="J5" s="144">
        <v>9</v>
      </c>
      <c r="K5" s="144">
        <v>0</v>
      </c>
      <c r="L5" s="30">
        <v>0</v>
      </c>
      <c r="M5" s="95"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9" x14ac:dyDescent="0.35">
      <c r="A6" s="39" t="s">
        <v>15</v>
      </c>
      <c r="B6" s="34">
        <f>SUM(B7:B9)</f>
        <v>79</v>
      </c>
      <c r="C6" s="34">
        <f t="shared" ref="C6" si="1">SUM(C7:C9)</f>
        <v>64</v>
      </c>
      <c r="D6" s="60"/>
      <c r="E6" s="34">
        <f>SUM(E7:E9)</f>
        <v>0</v>
      </c>
      <c r="F6" s="139">
        <f>SUM(B6:E6)</f>
        <v>143</v>
      </c>
      <c r="G6" s="139">
        <v>155</v>
      </c>
      <c r="H6" s="34">
        <f t="shared" ref="H6:J6" si="2">SUM(H7:H9)</f>
        <v>9</v>
      </c>
      <c r="I6" s="145">
        <f t="shared" si="2"/>
        <v>98</v>
      </c>
      <c r="J6" s="145">
        <f t="shared" si="2"/>
        <v>36</v>
      </c>
      <c r="K6" s="145">
        <f t="shared" ref="K6:M6" si="3">SUM(K7:K9)</f>
        <v>0</v>
      </c>
      <c r="L6" s="34">
        <f t="shared" si="3"/>
        <v>0</v>
      </c>
      <c r="M6" s="96">
        <f t="shared" si="3"/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x14ac:dyDescent="0.35">
      <c r="A7" s="39" t="s">
        <v>16</v>
      </c>
      <c r="B7" s="71">
        <v>47</v>
      </c>
      <c r="C7" s="71">
        <v>41</v>
      </c>
      <c r="D7" s="19"/>
      <c r="E7" s="71">
        <v>0</v>
      </c>
      <c r="F7" s="139">
        <f t="shared" si="0"/>
        <v>88</v>
      </c>
      <c r="G7" s="139">
        <v>96</v>
      </c>
      <c r="H7" s="30">
        <v>7</v>
      </c>
      <c r="I7" s="144">
        <v>58</v>
      </c>
      <c r="J7" s="144">
        <v>23</v>
      </c>
      <c r="K7" s="144">
        <v>0</v>
      </c>
      <c r="L7" s="30">
        <v>0</v>
      </c>
      <c r="M7" s="95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x14ac:dyDescent="0.35">
      <c r="A8" s="39" t="s">
        <v>17</v>
      </c>
      <c r="B8" s="71">
        <v>6</v>
      </c>
      <c r="C8" s="71">
        <v>3</v>
      </c>
      <c r="D8" s="19"/>
      <c r="E8" s="71">
        <v>0</v>
      </c>
      <c r="F8" s="139">
        <f t="shared" si="0"/>
        <v>9</v>
      </c>
      <c r="G8" s="139">
        <v>7</v>
      </c>
      <c r="H8" s="30">
        <v>0</v>
      </c>
      <c r="I8" s="144">
        <v>6</v>
      </c>
      <c r="J8" s="144">
        <v>3</v>
      </c>
      <c r="K8" s="144">
        <v>0</v>
      </c>
      <c r="L8" s="30">
        <v>0</v>
      </c>
      <c r="M8" s="95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x14ac:dyDescent="0.35">
      <c r="A9" s="39" t="s">
        <v>18</v>
      </c>
      <c r="B9" s="71">
        <v>26</v>
      </c>
      <c r="C9" s="71">
        <v>20</v>
      </c>
      <c r="D9" s="19"/>
      <c r="E9" s="71">
        <v>0</v>
      </c>
      <c r="F9" s="139">
        <f t="shared" si="0"/>
        <v>46</v>
      </c>
      <c r="G9" s="139">
        <v>52</v>
      </c>
      <c r="H9" s="30">
        <v>2</v>
      </c>
      <c r="I9" s="144">
        <v>34</v>
      </c>
      <c r="J9" s="144">
        <v>10</v>
      </c>
      <c r="K9" s="144">
        <v>0</v>
      </c>
      <c r="L9" s="30">
        <v>0</v>
      </c>
      <c r="M9" s="95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9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44" t="s">
        <v>156</v>
      </c>
      <c r="I10" s="215" t="s">
        <v>157</v>
      </c>
      <c r="J10" s="215" t="s">
        <v>158</v>
      </c>
      <c r="K10" s="215" t="s">
        <v>159</v>
      </c>
      <c r="L10" s="202" t="s">
        <v>160</v>
      </c>
      <c r="M10" s="203" t="s">
        <v>161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9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45"/>
      <c r="I11" s="215"/>
      <c r="J11" s="215"/>
      <c r="K11" s="215"/>
      <c r="L11" s="202"/>
      <c r="M11" s="20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9" ht="15.65" customHeight="1" x14ac:dyDescent="0.35">
      <c r="A12" s="39" t="s">
        <v>20</v>
      </c>
      <c r="B12" s="71">
        <v>43</v>
      </c>
      <c r="C12" s="71">
        <v>41</v>
      </c>
      <c r="D12" s="19"/>
      <c r="E12" s="71">
        <v>0</v>
      </c>
      <c r="F12" s="139">
        <f t="shared" ref="F12:F14" si="4">SUM(B12:E12)</f>
        <v>84</v>
      </c>
      <c r="G12" s="139">
        <v>95</v>
      </c>
      <c r="H12" s="30">
        <v>7</v>
      </c>
      <c r="I12" s="144">
        <v>59</v>
      </c>
      <c r="J12" s="144">
        <v>18</v>
      </c>
      <c r="K12" s="144">
        <v>0</v>
      </c>
      <c r="L12" s="30">
        <v>0</v>
      </c>
      <c r="M12" s="95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ht="15.65" customHeight="1" x14ac:dyDescent="0.35">
      <c r="A13" s="39" t="s">
        <v>21</v>
      </c>
      <c r="B13" s="71">
        <v>36</v>
      </c>
      <c r="C13" s="71">
        <v>22</v>
      </c>
      <c r="D13" s="19"/>
      <c r="E13" s="71">
        <v>0</v>
      </c>
      <c r="F13" s="139">
        <f t="shared" si="4"/>
        <v>58</v>
      </c>
      <c r="G13" s="139">
        <v>60</v>
      </c>
      <c r="H13" s="30">
        <v>2</v>
      </c>
      <c r="I13" s="144">
        <v>38</v>
      </c>
      <c r="J13" s="144">
        <v>18</v>
      </c>
      <c r="K13" s="144">
        <v>0</v>
      </c>
      <c r="L13" s="30">
        <v>0</v>
      </c>
      <c r="M13" s="95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9" ht="15.65" customHeight="1" x14ac:dyDescent="0.35">
      <c r="A14" s="39" t="s">
        <v>22</v>
      </c>
      <c r="B14" s="71">
        <v>0</v>
      </c>
      <c r="C14" s="71">
        <v>1</v>
      </c>
      <c r="D14" s="19"/>
      <c r="E14" s="71">
        <v>0</v>
      </c>
      <c r="F14" s="139">
        <f t="shared" si="4"/>
        <v>1</v>
      </c>
      <c r="G14" s="139">
        <v>0</v>
      </c>
      <c r="H14" s="30">
        <v>0</v>
      </c>
      <c r="I14" s="144">
        <v>1</v>
      </c>
      <c r="J14" s="144">
        <v>0</v>
      </c>
      <c r="K14" s="144">
        <v>0</v>
      </c>
      <c r="L14" s="30">
        <v>0</v>
      </c>
      <c r="M14" s="95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9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ref="F15:F16" si="5">SUM(B15:E15)</f>
        <v>0</v>
      </c>
      <c r="G15" s="141">
        <v>0</v>
      </c>
      <c r="H15" s="30">
        <v>0</v>
      </c>
      <c r="I15" s="146">
        <v>0</v>
      </c>
      <c r="J15" s="146">
        <v>0</v>
      </c>
      <c r="K15" s="144">
        <v>0</v>
      </c>
      <c r="L15" s="30">
        <v>0</v>
      </c>
      <c r="M15" s="97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5"/>
        <v>0</v>
      </c>
      <c r="G16" s="141">
        <v>0</v>
      </c>
      <c r="H16" s="30">
        <v>0</v>
      </c>
      <c r="I16" s="146">
        <v>0</v>
      </c>
      <c r="J16" s="146">
        <v>0</v>
      </c>
      <c r="K16" s="144">
        <v>0</v>
      </c>
      <c r="L16" s="30">
        <v>0</v>
      </c>
      <c r="M16" s="97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8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44" t="s">
        <v>156</v>
      </c>
      <c r="I17" s="215" t="s">
        <v>157</v>
      </c>
      <c r="J17" s="215" t="s">
        <v>158</v>
      </c>
      <c r="K17" s="215" t="s">
        <v>159</v>
      </c>
      <c r="L17" s="202" t="s">
        <v>160</v>
      </c>
      <c r="M17" s="203" t="s">
        <v>161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45"/>
      <c r="I18" s="215"/>
      <c r="J18" s="215"/>
      <c r="K18" s="215"/>
      <c r="L18" s="202"/>
      <c r="M18" s="20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35">
      <c r="A19" s="39" t="s">
        <v>26</v>
      </c>
      <c r="B19" s="74">
        <v>76</v>
      </c>
      <c r="C19" s="101">
        <v>54</v>
      </c>
      <c r="D19" s="19"/>
      <c r="E19" s="71">
        <v>0</v>
      </c>
      <c r="F19" s="139">
        <f>SUM(B19:E19)</f>
        <v>130</v>
      </c>
      <c r="G19" s="139">
        <v>147</v>
      </c>
      <c r="H19" s="30">
        <v>9</v>
      </c>
      <c r="I19" s="144">
        <v>87</v>
      </c>
      <c r="J19" s="144">
        <v>34</v>
      </c>
      <c r="K19" s="144">
        <v>0</v>
      </c>
      <c r="L19" s="30">
        <v>0</v>
      </c>
      <c r="M19" s="95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35">
      <c r="A20" s="39" t="s">
        <v>27</v>
      </c>
      <c r="B20" s="74">
        <v>3</v>
      </c>
      <c r="C20" s="101">
        <v>4</v>
      </c>
      <c r="D20" s="19"/>
      <c r="E20" s="71">
        <v>0</v>
      </c>
      <c r="F20" s="139">
        <f>SUM(B20:E20)</f>
        <v>7</v>
      </c>
      <c r="G20" s="139">
        <v>8</v>
      </c>
      <c r="H20" s="30">
        <v>0</v>
      </c>
      <c r="I20" s="144">
        <v>5</v>
      </c>
      <c r="J20" s="144">
        <v>2</v>
      </c>
      <c r="K20" s="144">
        <v>0</v>
      </c>
      <c r="L20" s="30">
        <v>0</v>
      </c>
      <c r="M20" s="95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44" t="s">
        <v>156</v>
      </c>
      <c r="I21" s="215" t="s">
        <v>157</v>
      </c>
      <c r="J21" s="215" t="s">
        <v>158</v>
      </c>
      <c r="K21" s="215" t="s">
        <v>159</v>
      </c>
      <c r="L21" s="202" t="s">
        <v>160</v>
      </c>
      <c r="M21" s="203" t="s">
        <v>161</v>
      </c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45"/>
      <c r="I22" s="215"/>
      <c r="J22" s="215"/>
      <c r="K22" s="215"/>
      <c r="L22" s="202"/>
      <c r="M22" s="20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35">
      <c r="A23" s="39" t="s">
        <v>29</v>
      </c>
      <c r="B23" s="71">
        <v>65</v>
      </c>
      <c r="C23" s="71">
        <v>33</v>
      </c>
      <c r="D23" s="19"/>
      <c r="E23" s="71">
        <v>0</v>
      </c>
      <c r="F23" s="139">
        <f t="shared" ref="F23:F28" si="6">SUM(B23:E23)</f>
        <v>98</v>
      </c>
      <c r="G23" s="139">
        <v>117</v>
      </c>
      <c r="H23" s="30">
        <v>9</v>
      </c>
      <c r="I23" s="144">
        <v>59</v>
      </c>
      <c r="J23" s="144">
        <v>30</v>
      </c>
      <c r="K23" s="144">
        <v>0</v>
      </c>
      <c r="L23" s="30">
        <v>0</v>
      </c>
      <c r="M23" s="95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35">
      <c r="A24" s="39" t="s">
        <v>30</v>
      </c>
      <c r="B24" s="71">
        <v>5</v>
      </c>
      <c r="C24" s="71">
        <v>20</v>
      </c>
      <c r="D24" s="19"/>
      <c r="E24" s="71">
        <v>0</v>
      </c>
      <c r="F24" s="139">
        <f t="shared" si="6"/>
        <v>25</v>
      </c>
      <c r="G24" s="139">
        <v>30</v>
      </c>
      <c r="H24" s="30">
        <v>0</v>
      </c>
      <c r="I24" s="144">
        <v>25</v>
      </c>
      <c r="J24" s="144">
        <v>0</v>
      </c>
      <c r="K24" s="144">
        <v>0</v>
      </c>
      <c r="L24" s="30">
        <v>0</v>
      </c>
      <c r="M24" s="95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6"/>
        <v>0</v>
      </c>
      <c r="G25" s="139">
        <v>0</v>
      </c>
      <c r="H25" s="30">
        <v>0</v>
      </c>
      <c r="I25" s="144">
        <v>0</v>
      </c>
      <c r="J25" s="144">
        <v>0</v>
      </c>
      <c r="K25" s="144">
        <v>0</v>
      </c>
      <c r="L25" s="30">
        <v>0</v>
      </c>
      <c r="M25" s="95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6"/>
        <v>0</v>
      </c>
      <c r="G26" s="139">
        <v>0</v>
      </c>
      <c r="H26" s="30">
        <v>0</v>
      </c>
      <c r="I26" s="144">
        <v>0</v>
      </c>
      <c r="J26" s="144">
        <v>0</v>
      </c>
      <c r="K26" s="144">
        <v>0</v>
      </c>
      <c r="L26" s="30">
        <v>0</v>
      </c>
      <c r="M26" s="95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6"/>
        <v>0</v>
      </c>
      <c r="G27" s="139">
        <v>0</v>
      </c>
      <c r="H27" s="30">
        <v>0</v>
      </c>
      <c r="I27" s="144">
        <v>0</v>
      </c>
      <c r="J27" s="144">
        <v>0</v>
      </c>
      <c r="K27" s="144">
        <v>0</v>
      </c>
      <c r="L27" s="30">
        <v>0</v>
      </c>
      <c r="M27" s="95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 customHeight="1" x14ac:dyDescent="0.35">
      <c r="A28" s="39" t="s">
        <v>34</v>
      </c>
      <c r="B28" s="71">
        <v>4</v>
      </c>
      <c r="C28" s="71">
        <v>8</v>
      </c>
      <c r="D28" s="19"/>
      <c r="E28" s="71">
        <v>0</v>
      </c>
      <c r="F28" s="139">
        <f t="shared" si="6"/>
        <v>12</v>
      </c>
      <c r="G28" s="139">
        <v>8</v>
      </c>
      <c r="H28" s="30">
        <v>0</v>
      </c>
      <c r="I28" s="144">
        <v>11</v>
      </c>
      <c r="J28" s="144">
        <v>1</v>
      </c>
      <c r="K28" s="144">
        <v>0</v>
      </c>
      <c r="L28" s="30">
        <v>0</v>
      </c>
      <c r="M28" s="95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44" t="s">
        <v>156</v>
      </c>
      <c r="I29" s="215" t="s">
        <v>157</v>
      </c>
      <c r="J29" s="215" t="s">
        <v>158</v>
      </c>
      <c r="K29" s="215" t="s">
        <v>159</v>
      </c>
      <c r="L29" s="202" t="s">
        <v>160</v>
      </c>
      <c r="M29" s="203" t="s">
        <v>161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45"/>
      <c r="I30" s="215"/>
      <c r="J30" s="215"/>
      <c r="K30" s="215"/>
      <c r="L30" s="202"/>
      <c r="M30" s="20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 customHeight="1" x14ac:dyDescent="0.35">
      <c r="A31" s="39" t="s">
        <v>36</v>
      </c>
      <c r="B31" s="71">
        <v>3</v>
      </c>
      <c r="C31" s="71" t="s">
        <v>37</v>
      </c>
      <c r="D31" s="21"/>
      <c r="E31" s="71">
        <v>0</v>
      </c>
      <c r="F31" s="139">
        <f>SUM(B31:E31)</f>
        <v>3</v>
      </c>
      <c r="G31" s="139">
        <v>0</v>
      </c>
      <c r="H31" s="196">
        <v>0</v>
      </c>
      <c r="I31" s="144">
        <v>3</v>
      </c>
      <c r="J31" s="144">
        <v>0</v>
      </c>
      <c r="K31" s="144">
        <v>0</v>
      </c>
      <c r="L31" s="30">
        <v>0</v>
      </c>
      <c r="M31" s="95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 customHeight="1" thickBot="1" x14ac:dyDescent="0.4">
      <c r="A32" s="39" t="s">
        <v>38</v>
      </c>
      <c r="B32" s="167">
        <v>10</v>
      </c>
      <c r="C32" s="167" t="s">
        <v>37</v>
      </c>
      <c r="D32" s="168"/>
      <c r="E32" s="167">
        <v>0</v>
      </c>
      <c r="F32" s="163">
        <f t="shared" ref="F32" si="7">SUM(B32:E32)</f>
        <v>10</v>
      </c>
      <c r="G32" s="163">
        <v>15</v>
      </c>
      <c r="H32" s="170">
        <v>0</v>
      </c>
      <c r="I32" s="169">
        <v>10</v>
      </c>
      <c r="J32" s="169">
        <v>0</v>
      </c>
      <c r="K32" s="169">
        <v>0</v>
      </c>
      <c r="L32" s="93">
        <v>0</v>
      </c>
      <c r="M32" s="98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6" thickBot="1" x14ac:dyDescent="0.4">
      <c r="A33" s="277" t="s">
        <v>85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 x14ac:dyDescent="0.35">
      <c r="A34" s="211"/>
      <c r="B34" s="225" t="s">
        <v>2</v>
      </c>
      <c r="C34" s="225"/>
      <c r="D34" s="225"/>
      <c r="E34" s="226" t="s">
        <v>3</v>
      </c>
      <c r="F34" s="220" t="s">
        <v>4</v>
      </c>
      <c r="G34" s="220" t="s">
        <v>5</v>
      </c>
      <c r="H34" s="280" t="s">
        <v>156</v>
      </c>
      <c r="I34" s="269" t="s">
        <v>157</v>
      </c>
      <c r="J34" s="269" t="s">
        <v>158</v>
      </c>
      <c r="K34" s="269" t="s">
        <v>159</v>
      </c>
      <c r="L34" s="245" t="s">
        <v>160</v>
      </c>
      <c r="M34" s="254" t="s">
        <v>161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45"/>
      <c r="I35" s="215"/>
      <c r="J35" s="215"/>
      <c r="K35" s="215"/>
      <c r="L35" s="202"/>
      <c r="M35" s="20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35">
      <c r="A36" s="39" t="s">
        <v>14</v>
      </c>
      <c r="B36" s="71">
        <v>201</v>
      </c>
      <c r="C36" s="71">
        <v>20</v>
      </c>
      <c r="D36" s="71">
        <v>0</v>
      </c>
      <c r="E36" s="71">
        <v>53</v>
      </c>
      <c r="F36" s="139">
        <f t="shared" ref="F36:F39" si="8">SUM(B36:E36)</f>
        <v>274</v>
      </c>
      <c r="G36" s="139">
        <v>278</v>
      </c>
      <c r="H36" s="30">
        <v>27</v>
      </c>
      <c r="I36" s="144">
        <v>216</v>
      </c>
      <c r="J36" s="144">
        <v>31</v>
      </c>
      <c r="K36" s="144">
        <v>0</v>
      </c>
      <c r="L36" s="30">
        <v>0</v>
      </c>
      <c r="M36" s="95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 customHeight="1" x14ac:dyDescent="0.35">
      <c r="A37" s="39" t="s">
        <v>15</v>
      </c>
      <c r="B37" s="34">
        <f>SUM(B38:B39)</f>
        <v>202</v>
      </c>
      <c r="C37" s="34">
        <f>SUM(C38:C39)</f>
        <v>22</v>
      </c>
      <c r="D37" s="34">
        <f>SUM(D38:D39)</f>
        <v>0</v>
      </c>
      <c r="E37" s="34">
        <f>SUM(E38:E39)</f>
        <v>54</v>
      </c>
      <c r="F37" s="139">
        <f t="shared" si="8"/>
        <v>278</v>
      </c>
      <c r="G37" s="139">
        <v>282</v>
      </c>
      <c r="H37" s="34">
        <f t="shared" ref="H37:J37" si="9">SUM(H38:H40)</f>
        <v>27</v>
      </c>
      <c r="I37" s="145">
        <f t="shared" si="9"/>
        <v>219</v>
      </c>
      <c r="J37" s="145">
        <f t="shared" si="9"/>
        <v>32</v>
      </c>
      <c r="K37" s="145">
        <f t="shared" ref="K37:M37" si="10">SUM(K38:K40)</f>
        <v>0</v>
      </c>
      <c r="L37" s="34">
        <f t="shared" si="10"/>
        <v>0</v>
      </c>
      <c r="M37" s="96">
        <f t="shared" si="10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 customHeight="1" x14ac:dyDescent="0.35">
      <c r="A38" s="39" t="s">
        <v>41</v>
      </c>
      <c r="B38" s="71">
        <v>9</v>
      </c>
      <c r="C38" s="71">
        <v>11</v>
      </c>
      <c r="D38" s="71">
        <v>0</v>
      </c>
      <c r="E38" s="71">
        <v>1</v>
      </c>
      <c r="F38" s="139">
        <f t="shared" si="8"/>
        <v>21</v>
      </c>
      <c r="G38" s="139">
        <v>30</v>
      </c>
      <c r="H38" s="30">
        <v>4</v>
      </c>
      <c r="I38" s="144">
        <v>16</v>
      </c>
      <c r="J38" s="144">
        <v>1</v>
      </c>
      <c r="K38" s="144">
        <v>0</v>
      </c>
      <c r="L38" s="30">
        <v>0</v>
      </c>
      <c r="M38" s="95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35">
      <c r="A39" s="43" t="s">
        <v>42</v>
      </c>
      <c r="B39" s="71">
        <v>193</v>
      </c>
      <c r="C39" s="71">
        <v>11</v>
      </c>
      <c r="D39" s="71">
        <v>0</v>
      </c>
      <c r="E39" s="71">
        <v>53</v>
      </c>
      <c r="F39" s="139">
        <f t="shared" si="8"/>
        <v>257</v>
      </c>
      <c r="G39" s="139">
        <v>252</v>
      </c>
      <c r="H39" s="30">
        <v>23</v>
      </c>
      <c r="I39" s="144">
        <v>203</v>
      </c>
      <c r="J39" s="144">
        <v>31</v>
      </c>
      <c r="K39" s="144">
        <v>0</v>
      </c>
      <c r="L39" s="30">
        <v>0</v>
      </c>
      <c r="M39" s="95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44" t="s">
        <v>156</v>
      </c>
      <c r="I40" s="215" t="s">
        <v>157</v>
      </c>
      <c r="J40" s="215" t="s">
        <v>158</v>
      </c>
      <c r="K40" s="215" t="s">
        <v>159</v>
      </c>
      <c r="L40" s="202" t="s">
        <v>160</v>
      </c>
      <c r="M40" s="203" t="s">
        <v>161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45"/>
      <c r="I41" s="215"/>
      <c r="J41" s="215"/>
      <c r="K41" s="215"/>
      <c r="L41" s="202"/>
      <c r="M41" s="20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 x14ac:dyDescent="0.35">
      <c r="A42" s="39" t="s">
        <v>20</v>
      </c>
      <c r="B42" s="71">
        <v>67</v>
      </c>
      <c r="C42" s="71">
        <v>8</v>
      </c>
      <c r="D42" s="71">
        <v>0</v>
      </c>
      <c r="E42" s="71">
        <v>15</v>
      </c>
      <c r="F42" s="139">
        <f t="shared" ref="F42:F46" si="11">SUM(B42:E42)</f>
        <v>90</v>
      </c>
      <c r="G42" s="139">
        <v>92</v>
      </c>
      <c r="H42" s="30">
        <v>11</v>
      </c>
      <c r="I42" s="144">
        <v>59</v>
      </c>
      <c r="J42" s="144">
        <v>20</v>
      </c>
      <c r="K42" s="144">
        <v>0</v>
      </c>
      <c r="L42" s="30">
        <v>0</v>
      </c>
      <c r="M42" s="95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35">
      <c r="A43" s="39" t="s">
        <v>21</v>
      </c>
      <c r="B43" s="71">
        <v>135</v>
      </c>
      <c r="C43" s="71">
        <v>11</v>
      </c>
      <c r="D43" s="71">
        <v>0</v>
      </c>
      <c r="E43" s="71">
        <v>39</v>
      </c>
      <c r="F43" s="139">
        <f t="shared" si="11"/>
        <v>185</v>
      </c>
      <c r="G43" s="139">
        <v>186</v>
      </c>
      <c r="H43" s="30">
        <v>16</v>
      </c>
      <c r="I43" s="144">
        <v>157</v>
      </c>
      <c r="J43" s="144">
        <v>12</v>
      </c>
      <c r="K43" s="144">
        <v>0</v>
      </c>
      <c r="L43" s="30">
        <v>0</v>
      </c>
      <c r="M43" s="95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35">
      <c r="A44" s="39" t="s">
        <v>22</v>
      </c>
      <c r="B44" s="71">
        <v>0</v>
      </c>
      <c r="C44" s="71">
        <v>2</v>
      </c>
      <c r="D44" s="71">
        <v>0</v>
      </c>
      <c r="E44" s="71">
        <v>0</v>
      </c>
      <c r="F44" s="139">
        <f t="shared" si="11"/>
        <v>2</v>
      </c>
      <c r="G44" s="139">
        <v>1</v>
      </c>
      <c r="H44" s="30">
        <v>0</v>
      </c>
      <c r="I44" s="144">
        <v>2</v>
      </c>
      <c r="J44" s="144">
        <v>0</v>
      </c>
      <c r="K44" s="144">
        <v>0</v>
      </c>
      <c r="L44" s="30">
        <v>0</v>
      </c>
      <c r="M44" s="95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35">
      <c r="A45" s="75" t="s">
        <v>23</v>
      </c>
      <c r="B45" s="71">
        <v>0</v>
      </c>
      <c r="C45" s="71">
        <v>1</v>
      </c>
      <c r="D45" s="71">
        <v>0</v>
      </c>
      <c r="E45" s="71">
        <v>0</v>
      </c>
      <c r="F45" s="141">
        <f t="shared" si="11"/>
        <v>1</v>
      </c>
      <c r="G45" s="141">
        <v>3</v>
      </c>
      <c r="H45" s="30">
        <v>0</v>
      </c>
      <c r="I45" s="146">
        <v>1</v>
      </c>
      <c r="J45" s="146">
        <v>0</v>
      </c>
      <c r="K45" s="144">
        <v>0</v>
      </c>
      <c r="L45" s="30">
        <v>0</v>
      </c>
      <c r="M45" s="95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1"/>
        <v>0</v>
      </c>
      <c r="G46" s="141">
        <v>0</v>
      </c>
      <c r="H46" s="30">
        <v>0</v>
      </c>
      <c r="I46" s="146">
        <v>0</v>
      </c>
      <c r="J46" s="146">
        <v>0</v>
      </c>
      <c r="K46" s="144">
        <v>0</v>
      </c>
      <c r="L46" s="30">
        <v>0</v>
      </c>
      <c r="M46" s="95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44" t="s">
        <v>156</v>
      </c>
      <c r="I47" s="215" t="s">
        <v>157</v>
      </c>
      <c r="J47" s="215" t="s">
        <v>158</v>
      </c>
      <c r="K47" s="215" t="s">
        <v>159</v>
      </c>
      <c r="L47" s="202" t="s">
        <v>160</v>
      </c>
      <c r="M47" s="203" t="s">
        <v>161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45"/>
      <c r="I48" s="215"/>
      <c r="J48" s="215"/>
      <c r="K48" s="215"/>
      <c r="L48" s="202"/>
      <c r="M48" s="20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3.5" customHeight="1" x14ac:dyDescent="0.35">
      <c r="A49" s="39" t="s">
        <v>26</v>
      </c>
      <c r="B49" s="71">
        <v>197</v>
      </c>
      <c r="C49" s="71">
        <v>19</v>
      </c>
      <c r="D49" s="71">
        <v>0</v>
      </c>
      <c r="E49" s="71">
        <v>53</v>
      </c>
      <c r="F49" s="139">
        <f>SUM(B49:E49)</f>
        <v>269</v>
      </c>
      <c r="G49" s="139">
        <v>271</v>
      </c>
      <c r="H49" s="100">
        <v>27</v>
      </c>
      <c r="I49" s="164">
        <v>210</v>
      </c>
      <c r="J49" s="166">
        <v>32</v>
      </c>
      <c r="K49" s="166">
        <v>0</v>
      </c>
      <c r="L49" s="100">
        <v>0</v>
      </c>
      <c r="M49" s="165"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 x14ac:dyDescent="0.35">
      <c r="A50" s="39" t="s">
        <v>27</v>
      </c>
      <c r="B50" s="71">
        <v>5</v>
      </c>
      <c r="C50" s="71">
        <v>3</v>
      </c>
      <c r="D50" s="71">
        <v>0</v>
      </c>
      <c r="E50" s="71">
        <v>1</v>
      </c>
      <c r="F50" s="139">
        <f>SUM(B50:E50)</f>
        <v>9</v>
      </c>
      <c r="G50" s="139">
        <v>11</v>
      </c>
      <c r="H50" s="30">
        <v>0</v>
      </c>
      <c r="I50" s="144">
        <v>9</v>
      </c>
      <c r="J50" s="144">
        <v>0</v>
      </c>
      <c r="K50" s="144">
        <v>0</v>
      </c>
      <c r="L50" s="30">
        <v>0</v>
      </c>
      <c r="M50" s="95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44" t="s">
        <v>156</v>
      </c>
      <c r="I51" s="215" t="s">
        <v>157</v>
      </c>
      <c r="J51" s="215" t="s">
        <v>158</v>
      </c>
      <c r="K51" s="215" t="s">
        <v>159</v>
      </c>
      <c r="L51" s="202" t="s">
        <v>160</v>
      </c>
      <c r="M51" s="203" t="s">
        <v>161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45"/>
      <c r="I52" s="215"/>
      <c r="J52" s="215"/>
      <c r="K52" s="215"/>
      <c r="L52" s="202"/>
      <c r="M52" s="20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 x14ac:dyDescent="0.35">
      <c r="A53" s="39" t="s">
        <v>29</v>
      </c>
      <c r="B53" s="71">
        <v>172</v>
      </c>
      <c r="C53" s="71">
        <v>18</v>
      </c>
      <c r="D53" s="71">
        <v>0</v>
      </c>
      <c r="E53" s="71">
        <v>45</v>
      </c>
      <c r="F53" s="139">
        <f>SUM(B53:E53)</f>
        <v>235</v>
      </c>
      <c r="G53" s="139">
        <v>245</v>
      </c>
      <c r="H53" s="30">
        <v>27</v>
      </c>
      <c r="I53" s="164">
        <v>177</v>
      </c>
      <c r="J53" s="144">
        <v>31</v>
      </c>
      <c r="K53" s="144">
        <v>0</v>
      </c>
      <c r="L53" s="30">
        <v>0</v>
      </c>
      <c r="M53" s="95"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 customHeight="1" x14ac:dyDescent="0.35">
      <c r="A54" s="39" t="s">
        <v>30</v>
      </c>
      <c r="B54" s="71">
        <v>19</v>
      </c>
      <c r="C54" s="71">
        <v>2</v>
      </c>
      <c r="D54" s="71">
        <v>0</v>
      </c>
      <c r="E54" s="71">
        <v>7</v>
      </c>
      <c r="F54" s="139">
        <f t="shared" ref="F54:F58" si="12">SUM(B54:E54)</f>
        <v>28</v>
      </c>
      <c r="G54" s="139">
        <v>19</v>
      </c>
      <c r="H54" s="30">
        <v>0</v>
      </c>
      <c r="I54" s="144">
        <v>28</v>
      </c>
      <c r="J54" s="144">
        <v>0</v>
      </c>
      <c r="K54" s="144">
        <v>0</v>
      </c>
      <c r="L54" s="30">
        <v>0</v>
      </c>
      <c r="M54" s="95"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35">
      <c r="A55" s="39" t="s">
        <v>31</v>
      </c>
      <c r="B55" s="71">
        <v>2</v>
      </c>
      <c r="C55" s="71">
        <v>0</v>
      </c>
      <c r="D55" s="71">
        <v>0</v>
      </c>
      <c r="E55" s="71">
        <v>0</v>
      </c>
      <c r="F55" s="139">
        <f t="shared" si="12"/>
        <v>2</v>
      </c>
      <c r="G55" s="139">
        <v>3</v>
      </c>
      <c r="H55" s="30">
        <v>0</v>
      </c>
      <c r="I55" s="144">
        <v>2</v>
      </c>
      <c r="J55" s="144">
        <v>0</v>
      </c>
      <c r="K55" s="144">
        <v>0</v>
      </c>
      <c r="L55" s="30">
        <v>0</v>
      </c>
      <c r="M55" s="95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1</v>
      </c>
      <c r="F56" s="139">
        <f t="shared" si="12"/>
        <v>1</v>
      </c>
      <c r="G56" s="139">
        <v>6</v>
      </c>
      <c r="H56" s="30">
        <v>0</v>
      </c>
      <c r="I56" s="144">
        <v>1</v>
      </c>
      <c r="J56" s="144">
        <v>0</v>
      </c>
      <c r="K56" s="144">
        <v>0</v>
      </c>
      <c r="L56" s="30">
        <v>0</v>
      </c>
      <c r="M56" s="95"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3.5" customHeight="1" x14ac:dyDescent="0.35">
      <c r="A57" s="39" t="s">
        <v>33</v>
      </c>
      <c r="B57" s="71">
        <v>1</v>
      </c>
      <c r="C57" s="71">
        <v>0</v>
      </c>
      <c r="D57" s="71">
        <v>0</v>
      </c>
      <c r="E57" s="71">
        <v>0</v>
      </c>
      <c r="F57" s="139">
        <f t="shared" si="12"/>
        <v>1</v>
      </c>
      <c r="G57" s="139">
        <v>1</v>
      </c>
      <c r="H57" s="30">
        <v>0</v>
      </c>
      <c r="I57" s="144">
        <v>1</v>
      </c>
      <c r="J57" s="144">
        <v>0</v>
      </c>
      <c r="K57" s="144">
        <v>0</v>
      </c>
      <c r="L57" s="30">
        <v>0</v>
      </c>
      <c r="M57" s="95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35">
      <c r="A58" s="39" t="s">
        <v>34</v>
      </c>
      <c r="B58" s="71">
        <v>6</v>
      </c>
      <c r="C58" s="71">
        <v>2</v>
      </c>
      <c r="D58" s="71">
        <v>0</v>
      </c>
      <c r="E58" s="71">
        <v>1</v>
      </c>
      <c r="F58" s="139">
        <f t="shared" si="12"/>
        <v>9</v>
      </c>
      <c r="G58" s="139">
        <v>8</v>
      </c>
      <c r="H58" s="30">
        <v>0</v>
      </c>
      <c r="I58" s="144">
        <v>8</v>
      </c>
      <c r="J58" s="144">
        <v>1</v>
      </c>
      <c r="K58" s="144">
        <v>0</v>
      </c>
      <c r="L58" s="30">
        <v>0</v>
      </c>
      <c r="M58" s="95"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44" t="s">
        <v>156</v>
      </c>
      <c r="I59" s="215" t="s">
        <v>157</v>
      </c>
      <c r="J59" s="215" t="s">
        <v>158</v>
      </c>
      <c r="K59" s="215" t="s">
        <v>159</v>
      </c>
      <c r="L59" s="202" t="s">
        <v>160</v>
      </c>
      <c r="M59" s="203" t="s">
        <v>161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45"/>
      <c r="I60" s="215"/>
      <c r="J60" s="215"/>
      <c r="K60" s="215"/>
      <c r="L60" s="202"/>
      <c r="M60" s="20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" thickBot="1" x14ac:dyDescent="0.4">
      <c r="A61" s="39" t="s">
        <v>45</v>
      </c>
      <c r="B61" s="167">
        <v>36</v>
      </c>
      <c r="C61" s="167" t="s">
        <v>37</v>
      </c>
      <c r="D61" s="167">
        <v>0</v>
      </c>
      <c r="E61" s="167">
        <v>0</v>
      </c>
      <c r="F61" s="163">
        <f t="shared" ref="F61" si="13">SUM(B61:E61)</f>
        <v>36</v>
      </c>
      <c r="G61" s="163">
        <v>41</v>
      </c>
      <c r="H61" s="93">
        <v>3</v>
      </c>
      <c r="I61" s="169">
        <v>33</v>
      </c>
      <c r="J61" s="169">
        <v>0</v>
      </c>
      <c r="K61" s="169">
        <v>0</v>
      </c>
      <c r="L61" s="93">
        <v>0</v>
      </c>
      <c r="M61" s="98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6" thickBot="1" x14ac:dyDescent="0.4">
      <c r="A62" s="277" t="s">
        <v>46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3.5" customHeight="1" x14ac:dyDescent="0.35">
      <c r="A63" s="211"/>
      <c r="B63" s="225" t="s">
        <v>2</v>
      </c>
      <c r="C63" s="225"/>
      <c r="D63" s="225"/>
      <c r="E63" s="230" t="s">
        <v>3</v>
      </c>
      <c r="F63" s="220" t="s">
        <v>4</v>
      </c>
      <c r="G63" s="220" t="s">
        <v>5</v>
      </c>
      <c r="H63" s="280" t="s">
        <v>156</v>
      </c>
      <c r="I63" s="269" t="s">
        <v>157</v>
      </c>
      <c r="J63" s="269" t="s">
        <v>158</v>
      </c>
      <c r="K63" s="269" t="s">
        <v>159</v>
      </c>
      <c r="L63" s="245" t="s">
        <v>160</v>
      </c>
      <c r="M63" s="254" t="s">
        <v>161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45"/>
      <c r="I64" s="215"/>
      <c r="J64" s="215"/>
      <c r="K64" s="215"/>
      <c r="L64" s="202"/>
      <c r="M64" s="20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35">
      <c r="A65" s="41" t="s">
        <v>47</v>
      </c>
      <c r="B65" s="71">
        <v>4</v>
      </c>
      <c r="C65" s="71">
        <v>1</v>
      </c>
      <c r="D65" s="19"/>
      <c r="E65" s="71">
        <v>0</v>
      </c>
      <c r="F65" s="139">
        <f t="shared" ref="F65:F66" si="14">SUM(B65:E65)</f>
        <v>5</v>
      </c>
      <c r="G65" s="139">
        <v>2</v>
      </c>
      <c r="H65" s="30">
        <v>0</v>
      </c>
      <c r="I65" s="144">
        <v>5</v>
      </c>
      <c r="J65" s="144">
        <v>0</v>
      </c>
      <c r="K65" s="144">
        <v>0</v>
      </c>
      <c r="L65" s="30">
        <v>0</v>
      </c>
      <c r="M65" s="95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35">
      <c r="A66" s="39" t="s">
        <v>48</v>
      </c>
      <c r="B66" s="71">
        <v>4</v>
      </c>
      <c r="C66" s="71">
        <v>1</v>
      </c>
      <c r="D66" s="19"/>
      <c r="E66" s="71">
        <v>0</v>
      </c>
      <c r="F66" s="139">
        <f t="shared" si="14"/>
        <v>5</v>
      </c>
      <c r="G66" s="139">
        <v>2</v>
      </c>
      <c r="H66" s="30">
        <v>0</v>
      </c>
      <c r="I66" s="144">
        <v>5</v>
      </c>
      <c r="J66" s="144">
        <v>0</v>
      </c>
      <c r="K66" s="144">
        <v>0</v>
      </c>
      <c r="L66" s="30">
        <v>0</v>
      </c>
      <c r="M66" s="95"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156</v>
      </c>
      <c r="I67" s="215" t="s">
        <v>157</v>
      </c>
      <c r="J67" s="215" t="s">
        <v>158</v>
      </c>
      <c r="K67" s="215" t="s">
        <v>159</v>
      </c>
      <c r="L67" s="202" t="s">
        <v>160</v>
      </c>
      <c r="M67" s="203" t="s">
        <v>161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15"/>
      <c r="J68" s="215"/>
      <c r="K68" s="215"/>
      <c r="L68" s="202"/>
      <c r="M68" s="20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5">SUM(B69:E69)</f>
        <v>0</v>
      </c>
      <c r="G69" s="139">
        <v>2</v>
      </c>
      <c r="H69" s="65">
        <v>0</v>
      </c>
      <c r="I69" s="144">
        <v>0</v>
      </c>
      <c r="J69" s="144">
        <v>0</v>
      </c>
      <c r="K69" s="144">
        <v>0</v>
      </c>
      <c r="L69" s="30">
        <v>0</v>
      </c>
      <c r="M69" s="95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35">
      <c r="A70" s="39" t="s">
        <v>21</v>
      </c>
      <c r="B70" s="71">
        <v>3</v>
      </c>
      <c r="C70" s="71">
        <v>1</v>
      </c>
      <c r="D70" s="19"/>
      <c r="E70" s="71">
        <v>0</v>
      </c>
      <c r="F70" s="139">
        <f t="shared" si="15"/>
        <v>4</v>
      </c>
      <c r="G70" s="139">
        <v>0</v>
      </c>
      <c r="H70" s="65">
        <v>0</v>
      </c>
      <c r="I70" s="144">
        <v>4</v>
      </c>
      <c r="J70" s="144">
        <v>0</v>
      </c>
      <c r="K70" s="144">
        <v>0</v>
      </c>
      <c r="L70" s="30">
        <v>0</v>
      </c>
      <c r="M70" s="95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35">
      <c r="A71" s="39" t="s">
        <v>22</v>
      </c>
      <c r="B71" s="71">
        <v>1</v>
      </c>
      <c r="C71" s="71">
        <v>0</v>
      </c>
      <c r="D71" s="19"/>
      <c r="E71" s="71">
        <v>0</v>
      </c>
      <c r="F71" s="139">
        <f t="shared" si="15"/>
        <v>1</v>
      </c>
      <c r="G71" s="139">
        <v>0</v>
      </c>
      <c r="H71" s="65">
        <v>0</v>
      </c>
      <c r="I71" s="144">
        <v>1</v>
      </c>
      <c r="J71" s="144">
        <v>0</v>
      </c>
      <c r="K71" s="144">
        <v>0</v>
      </c>
      <c r="L71" s="30">
        <v>0</v>
      </c>
      <c r="M71" s="95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5"/>
        <v>0</v>
      </c>
      <c r="G72" s="141">
        <v>0</v>
      </c>
      <c r="H72" s="65">
        <v>0</v>
      </c>
      <c r="I72" s="146">
        <v>0</v>
      </c>
      <c r="J72" s="146">
        <v>0</v>
      </c>
      <c r="K72" s="144">
        <v>0</v>
      </c>
      <c r="L72" s="30">
        <v>0</v>
      </c>
      <c r="M72" s="95"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5"/>
        <v>0</v>
      </c>
      <c r="G73" s="141">
        <v>0</v>
      </c>
      <c r="H73" s="186">
        <v>0</v>
      </c>
      <c r="I73" s="146">
        <v>0</v>
      </c>
      <c r="J73" s="146">
        <v>0</v>
      </c>
      <c r="K73" s="144">
        <v>0</v>
      </c>
      <c r="L73" s="30">
        <v>0</v>
      </c>
      <c r="M73" s="95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44" t="s">
        <v>156</v>
      </c>
      <c r="I74" s="215" t="s">
        <v>157</v>
      </c>
      <c r="J74" s="215" t="s">
        <v>158</v>
      </c>
      <c r="K74" s="215" t="s">
        <v>159</v>
      </c>
      <c r="L74" s="202" t="s">
        <v>160</v>
      </c>
      <c r="M74" s="203" t="s">
        <v>161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45"/>
      <c r="I75" s="215"/>
      <c r="J75" s="215"/>
      <c r="K75" s="215"/>
      <c r="L75" s="202"/>
      <c r="M75" s="20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35">
      <c r="A76" s="39" t="s">
        <v>26</v>
      </c>
      <c r="B76" s="71">
        <v>4</v>
      </c>
      <c r="C76" s="71">
        <v>1</v>
      </c>
      <c r="D76" s="19"/>
      <c r="E76" s="71">
        <v>0</v>
      </c>
      <c r="F76" s="139">
        <f>SUM(B76:E76)</f>
        <v>5</v>
      </c>
      <c r="G76" s="139">
        <v>2</v>
      </c>
      <c r="H76" s="30">
        <v>0</v>
      </c>
      <c r="I76" s="144">
        <v>5</v>
      </c>
      <c r="J76" s="144">
        <v>0</v>
      </c>
      <c r="K76" s="144">
        <v>0</v>
      </c>
      <c r="L76" s="30">
        <v>0</v>
      </c>
      <c r="M76" s="95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144">
        <v>0</v>
      </c>
      <c r="J77" s="144">
        <v>0</v>
      </c>
      <c r="K77" s="144">
        <v>0</v>
      </c>
      <c r="L77" s="30">
        <v>0</v>
      </c>
      <c r="M77" s="95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44" t="s">
        <v>156</v>
      </c>
      <c r="I78" s="215" t="s">
        <v>157</v>
      </c>
      <c r="J78" s="215" t="s">
        <v>158</v>
      </c>
      <c r="K78" s="215" t="s">
        <v>159</v>
      </c>
      <c r="L78" s="202" t="s">
        <v>160</v>
      </c>
      <c r="M78" s="203" t="s">
        <v>161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45"/>
      <c r="I79" s="215"/>
      <c r="J79" s="215"/>
      <c r="K79" s="215"/>
      <c r="L79" s="202"/>
      <c r="M79" s="20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35">
      <c r="A80" s="39" t="s">
        <v>29</v>
      </c>
      <c r="B80" s="71">
        <v>4</v>
      </c>
      <c r="C80" s="71">
        <v>1</v>
      </c>
      <c r="D80" s="19"/>
      <c r="E80" s="71">
        <v>0</v>
      </c>
      <c r="F80" s="139">
        <f>SUM(B80:E80)</f>
        <v>5</v>
      </c>
      <c r="G80" s="139">
        <v>1</v>
      </c>
      <c r="H80" s="30">
        <v>0</v>
      </c>
      <c r="I80" s="144">
        <v>5</v>
      </c>
      <c r="J80" s="144">
        <v>0</v>
      </c>
      <c r="K80" s="144">
        <v>0</v>
      </c>
      <c r="L80" s="30">
        <v>0</v>
      </c>
      <c r="M80" s="95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6">SUM(B81:E81)</f>
        <v>0</v>
      </c>
      <c r="G81" s="139">
        <v>1</v>
      </c>
      <c r="H81" s="30">
        <v>0</v>
      </c>
      <c r="I81" s="144">
        <v>0</v>
      </c>
      <c r="J81" s="144">
        <v>0</v>
      </c>
      <c r="K81" s="144">
        <v>0</v>
      </c>
      <c r="L81" s="30">
        <v>0</v>
      </c>
      <c r="M81" s="95"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6"/>
        <v>0</v>
      </c>
      <c r="G82" s="139">
        <v>0</v>
      </c>
      <c r="H82" s="30">
        <v>0</v>
      </c>
      <c r="I82" s="144">
        <v>0</v>
      </c>
      <c r="J82" s="144">
        <v>0</v>
      </c>
      <c r="K82" s="144">
        <v>0</v>
      </c>
      <c r="L82" s="30">
        <v>0</v>
      </c>
      <c r="M82" s="95"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6"/>
        <v>0</v>
      </c>
      <c r="G83" s="139">
        <v>0</v>
      </c>
      <c r="H83" s="30">
        <v>0</v>
      </c>
      <c r="I83" s="144">
        <v>0</v>
      </c>
      <c r="J83" s="144">
        <v>0</v>
      </c>
      <c r="K83" s="144">
        <v>0</v>
      </c>
      <c r="L83" s="30">
        <v>0</v>
      </c>
      <c r="M83" s="95"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6"/>
        <v>0</v>
      </c>
      <c r="G84" s="139">
        <v>0</v>
      </c>
      <c r="H84" s="30">
        <v>0</v>
      </c>
      <c r="I84" s="144">
        <v>0</v>
      </c>
      <c r="J84" s="144">
        <v>0</v>
      </c>
      <c r="K84" s="144">
        <v>0</v>
      </c>
      <c r="L84" s="30">
        <v>0</v>
      </c>
      <c r="M84" s="95"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6"/>
        <v>0</v>
      </c>
      <c r="G85" s="139">
        <v>0</v>
      </c>
      <c r="H85" s="30">
        <v>0</v>
      </c>
      <c r="I85" s="144">
        <v>0</v>
      </c>
      <c r="J85" s="144">
        <v>0</v>
      </c>
      <c r="K85" s="144">
        <v>0</v>
      </c>
      <c r="L85" s="30">
        <v>0</v>
      </c>
      <c r="M85" s="95"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44" t="s">
        <v>156</v>
      </c>
      <c r="I86" s="215" t="s">
        <v>157</v>
      </c>
      <c r="J86" s="215" t="s">
        <v>158</v>
      </c>
      <c r="K86" s="215" t="s">
        <v>159</v>
      </c>
      <c r="L86" s="202" t="s">
        <v>160</v>
      </c>
      <c r="M86" s="203" t="s">
        <v>161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45"/>
      <c r="I87" s="215"/>
      <c r="J87" s="215"/>
      <c r="K87" s="215"/>
      <c r="L87" s="202"/>
      <c r="M87" s="20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" thickBot="1" x14ac:dyDescent="0.4">
      <c r="A88" s="39" t="s">
        <v>45</v>
      </c>
      <c r="B88" s="167">
        <v>0</v>
      </c>
      <c r="C88" s="197" t="s">
        <v>37</v>
      </c>
      <c r="D88" s="168"/>
      <c r="E88" s="167">
        <v>0</v>
      </c>
      <c r="F88" s="163">
        <f t="shared" ref="F88" si="17">SUM(B88:E88)</f>
        <v>0</v>
      </c>
      <c r="G88" s="163">
        <v>0</v>
      </c>
      <c r="H88" s="93">
        <v>0</v>
      </c>
      <c r="I88" s="169">
        <v>0</v>
      </c>
      <c r="J88" s="169">
        <v>0</v>
      </c>
      <c r="K88" s="169">
        <v>0</v>
      </c>
      <c r="L88" s="93">
        <v>0</v>
      </c>
      <c r="M88" s="98"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6" thickBot="1" x14ac:dyDescent="0.4">
      <c r="A89" s="277" t="s">
        <v>49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3.15" customHeight="1" x14ac:dyDescent="0.35">
      <c r="A90" s="211"/>
      <c r="B90" s="225" t="s">
        <v>2</v>
      </c>
      <c r="C90" s="225"/>
      <c r="D90" s="225"/>
      <c r="E90" s="230" t="s">
        <v>3</v>
      </c>
      <c r="F90" s="220" t="s">
        <v>4</v>
      </c>
      <c r="G90" s="220" t="s">
        <v>5</v>
      </c>
      <c r="H90" s="280" t="s">
        <v>156</v>
      </c>
      <c r="I90" s="269" t="s">
        <v>157</v>
      </c>
      <c r="J90" s="269" t="s">
        <v>158</v>
      </c>
      <c r="K90" s="269" t="s">
        <v>159</v>
      </c>
      <c r="L90" s="245" t="s">
        <v>160</v>
      </c>
      <c r="M90" s="254" t="s">
        <v>161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45"/>
      <c r="I91" s="215"/>
      <c r="J91" s="215"/>
      <c r="K91" s="215"/>
      <c r="L91" s="202"/>
      <c r="M91" s="20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8">SUM(B92:E92)</f>
        <v>0</v>
      </c>
      <c r="G92" s="139">
        <v>0</v>
      </c>
      <c r="H92" s="30">
        <v>0</v>
      </c>
      <c r="I92" s="144">
        <v>0</v>
      </c>
      <c r="J92" s="144">
        <v>0</v>
      </c>
      <c r="K92" s="144">
        <v>0</v>
      </c>
      <c r="L92" s="30">
        <v>0</v>
      </c>
      <c r="M92" s="53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8"/>
        <v>0</v>
      </c>
      <c r="G93" s="139">
        <v>0</v>
      </c>
      <c r="H93" s="30">
        <v>0</v>
      </c>
      <c r="I93" s="144">
        <v>0</v>
      </c>
      <c r="J93" s="144">
        <v>0</v>
      </c>
      <c r="K93" s="144">
        <v>0</v>
      </c>
      <c r="L93" s="30">
        <v>0</v>
      </c>
      <c r="M93" s="53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8"/>
        <v>0</v>
      </c>
      <c r="G94" s="139">
        <v>0</v>
      </c>
      <c r="H94" s="30">
        <v>0</v>
      </c>
      <c r="I94" s="144">
        <v>0</v>
      </c>
      <c r="J94" s="144">
        <v>0</v>
      </c>
      <c r="K94" s="144">
        <v>0</v>
      </c>
      <c r="L94" s="30">
        <v>0</v>
      </c>
      <c r="M94" s="53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44" t="s">
        <v>156</v>
      </c>
      <c r="I95" s="215" t="s">
        <v>157</v>
      </c>
      <c r="J95" s="215" t="s">
        <v>158</v>
      </c>
      <c r="K95" s="215" t="s">
        <v>159</v>
      </c>
      <c r="L95" s="202" t="s">
        <v>160</v>
      </c>
      <c r="M95" s="203" t="s">
        <v>161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45"/>
      <c r="I96" s="215"/>
      <c r="J96" s="215"/>
      <c r="K96" s="215"/>
      <c r="L96" s="202"/>
      <c r="M96" s="20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9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9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9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9"/>
        <v>0</v>
      </c>
      <c r="G100" s="141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9"/>
        <v>0</v>
      </c>
      <c r="G101" s="141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44" t="s">
        <v>156</v>
      </c>
      <c r="I102" s="215" t="s">
        <v>157</v>
      </c>
      <c r="J102" s="215" t="s">
        <v>158</v>
      </c>
      <c r="K102" s="215" t="s">
        <v>159</v>
      </c>
      <c r="L102" s="202" t="s">
        <v>160</v>
      </c>
      <c r="M102" s="203" t="s">
        <v>161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45"/>
      <c r="I103" s="215"/>
      <c r="J103" s="215"/>
      <c r="K103" s="215"/>
      <c r="L103" s="202"/>
      <c r="M103" s="20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144">
        <v>0</v>
      </c>
      <c r="J104" s="144">
        <v>0</v>
      </c>
      <c r="K104" s="144">
        <v>0</v>
      </c>
      <c r="L104" s="30">
        <v>0</v>
      </c>
      <c r="M104" s="95"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144">
        <v>0</v>
      </c>
      <c r="J105" s="144">
        <v>0</v>
      </c>
      <c r="K105" s="144">
        <v>0</v>
      </c>
      <c r="L105" s="30">
        <v>0</v>
      </c>
      <c r="M105" s="95"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44" t="s">
        <v>156</v>
      </c>
      <c r="I106" s="215" t="s">
        <v>157</v>
      </c>
      <c r="J106" s="215" t="s">
        <v>158</v>
      </c>
      <c r="K106" s="215" t="s">
        <v>159</v>
      </c>
      <c r="L106" s="202" t="s">
        <v>160</v>
      </c>
      <c r="M106" s="203" t="s">
        <v>161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45"/>
      <c r="I107" s="215"/>
      <c r="J107" s="215"/>
      <c r="K107" s="215"/>
      <c r="L107" s="202"/>
      <c r="M107" s="20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144">
        <v>0</v>
      </c>
      <c r="J108" s="144">
        <v>0</v>
      </c>
      <c r="K108" s="144">
        <v>0</v>
      </c>
      <c r="L108" s="30">
        <v>0</v>
      </c>
      <c r="M108" s="53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20">SUM(B109:E109)</f>
        <v>0</v>
      </c>
      <c r="G109" s="139">
        <v>0</v>
      </c>
      <c r="H109" s="30">
        <v>0</v>
      </c>
      <c r="I109" s="144">
        <v>0</v>
      </c>
      <c r="J109" s="144">
        <v>0</v>
      </c>
      <c r="K109" s="144">
        <v>0</v>
      </c>
      <c r="L109" s="30">
        <v>0</v>
      </c>
      <c r="M109" s="53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20"/>
        <v>0</v>
      </c>
      <c r="G110" s="139">
        <v>0</v>
      </c>
      <c r="H110" s="30">
        <v>0</v>
      </c>
      <c r="I110" s="144">
        <v>0</v>
      </c>
      <c r="J110" s="144">
        <v>0</v>
      </c>
      <c r="K110" s="144">
        <v>0</v>
      </c>
      <c r="L110" s="30">
        <v>0</v>
      </c>
      <c r="M110" s="53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20"/>
        <v>0</v>
      </c>
      <c r="G111" s="139">
        <v>0</v>
      </c>
      <c r="H111" s="30">
        <v>0</v>
      </c>
      <c r="I111" s="144">
        <v>0</v>
      </c>
      <c r="J111" s="144">
        <v>0</v>
      </c>
      <c r="K111" s="144">
        <v>0</v>
      </c>
      <c r="L111" s="30">
        <v>0</v>
      </c>
      <c r="M111" s="53"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20"/>
        <v>0</v>
      </c>
      <c r="G112" s="139">
        <v>0</v>
      </c>
      <c r="H112" s="30">
        <v>0</v>
      </c>
      <c r="I112" s="144">
        <v>0</v>
      </c>
      <c r="J112" s="144">
        <v>0</v>
      </c>
      <c r="K112" s="144">
        <v>0</v>
      </c>
      <c r="L112" s="30">
        <v>0</v>
      </c>
      <c r="M112" s="53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20"/>
        <v>0</v>
      </c>
      <c r="G113" s="139">
        <v>0</v>
      </c>
      <c r="H113" s="30">
        <v>0</v>
      </c>
      <c r="I113" s="144">
        <v>0</v>
      </c>
      <c r="J113" s="144">
        <v>0</v>
      </c>
      <c r="K113" s="144">
        <v>0</v>
      </c>
      <c r="L113" s="30">
        <v>0</v>
      </c>
      <c r="M113" s="53"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44" t="s">
        <v>156</v>
      </c>
      <c r="I114" s="215" t="s">
        <v>157</v>
      </c>
      <c r="J114" s="215" t="s">
        <v>158</v>
      </c>
      <c r="K114" s="215" t="s">
        <v>159</v>
      </c>
      <c r="L114" s="202" t="s">
        <v>160</v>
      </c>
      <c r="M114" s="203" t="s">
        <v>161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45"/>
      <c r="I115" s="215"/>
      <c r="J115" s="215"/>
      <c r="K115" s="215"/>
      <c r="L115" s="202"/>
      <c r="M115" s="20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1">SUM(B116:E116)</f>
        <v>0</v>
      </c>
      <c r="G116" s="139">
        <v>0</v>
      </c>
      <c r="H116" s="30">
        <v>0</v>
      </c>
      <c r="I116" s="144">
        <v>0</v>
      </c>
      <c r="J116" s="144">
        <v>0</v>
      </c>
      <c r="K116" s="144">
        <v>0</v>
      </c>
      <c r="L116" s="30">
        <v>0</v>
      </c>
      <c r="M116" s="95"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" thickBot="1" x14ac:dyDescent="0.4">
      <c r="A117" s="39" t="s">
        <v>38</v>
      </c>
      <c r="B117" s="167">
        <v>0</v>
      </c>
      <c r="C117" s="167">
        <v>0</v>
      </c>
      <c r="D117" s="168"/>
      <c r="E117" s="167">
        <v>0</v>
      </c>
      <c r="F117" s="163">
        <f t="shared" si="21"/>
        <v>0</v>
      </c>
      <c r="G117" s="163">
        <v>0</v>
      </c>
      <c r="H117" s="93">
        <v>0</v>
      </c>
      <c r="I117" s="169">
        <v>0</v>
      </c>
      <c r="J117" s="169">
        <v>0</v>
      </c>
      <c r="K117" s="169">
        <v>0</v>
      </c>
      <c r="L117" s="93">
        <v>0</v>
      </c>
      <c r="M117" s="98"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6" thickBot="1" x14ac:dyDescent="0.4">
      <c r="A118" s="277" t="s">
        <v>54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35">
      <c r="A119" s="211"/>
      <c r="B119" s="225" t="s">
        <v>2</v>
      </c>
      <c r="C119" s="225"/>
      <c r="D119" s="225"/>
      <c r="E119" s="226" t="s">
        <v>3</v>
      </c>
      <c r="F119" s="220" t="s">
        <v>4</v>
      </c>
      <c r="G119" s="220" t="s">
        <v>5</v>
      </c>
      <c r="H119" s="280" t="s">
        <v>156</v>
      </c>
      <c r="I119" s="269" t="s">
        <v>157</v>
      </c>
      <c r="J119" s="269" t="s">
        <v>158</v>
      </c>
      <c r="K119" s="269" t="s">
        <v>159</v>
      </c>
      <c r="L119" s="245" t="s">
        <v>160</v>
      </c>
      <c r="M119" s="254" t="s">
        <v>161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45"/>
      <c r="I120" s="215"/>
      <c r="J120" s="215"/>
      <c r="K120" s="215"/>
      <c r="L120" s="202"/>
      <c r="M120" s="20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35">
      <c r="A121" s="39" t="s">
        <v>14</v>
      </c>
      <c r="B121" s="71">
        <v>11</v>
      </c>
      <c r="C121" s="71">
        <v>1</v>
      </c>
      <c r="D121" s="71">
        <v>0</v>
      </c>
      <c r="E121" s="71">
        <v>4</v>
      </c>
      <c r="F121" s="139">
        <f t="shared" ref="F121:F123" si="22">SUM(B121:E121)</f>
        <v>16</v>
      </c>
      <c r="G121" s="139">
        <v>9</v>
      </c>
      <c r="H121" s="30">
        <v>0</v>
      </c>
      <c r="I121" s="144">
        <v>14</v>
      </c>
      <c r="J121" s="144">
        <v>2</v>
      </c>
      <c r="K121" s="144">
        <v>0</v>
      </c>
      <c r="L121" s="30">
        <v>0</v>
      </c>
      <c r="M121" s="95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35">
      <c r="A122" s="39" t="s">
        <v>15</v>
      </c>
      <c r="B122" s="71">
        <v>11</v>
      </c>
      <c r="C122" s="71">
        <v>1</v>
      </c>
      <c r="D122" s="71">
        <v>0</v>
      </c>
      <c r="E122" s="71">
        <v>5</v>
      </c>
      <c r="F122" s="139">
        <f t="shared" si="22"/>
        <v>17</v>
      </c>
      <c r="G122" s="139">
        <v>10</v>
      </c>
      <c r="H122" s="30">
        <v>0</v>
      </c>
      <c r="I122" s="144">
        <v>14</v>
      </c>
      <c r="J122" s="144">
        <v>3</v>
      </c>
      <c r="K122" s="144">
        <v>0</v>
      </c>
      <c r="L122" s="30">
        <v>0</v>
      </c>
      <c r="M122" s="95"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35">
      <c r="A123" s="39" t="s">
        <v>50</v>
      </c>
      <c r="B123" s="71">
        <v>11</v>
      </c>
      <c r="C123" s="71">
        <v>1</v>
      </c>
      <c r="D123" s="71">
        <v>0</v>
      </c>
      <c r="E123" s="71">
        <v>4</v>
      </c>
      <c r="F123" s="139">
        <f t="shared" si="22"/>
        <v>16</v>
      </c>
      <c r="G123" s="139">
        <v>9</v>
      </c>
      <c r="H123" s="30">
        <v>0</v>
      </c>
      <c r="I123" s="144">
        <v>14</v>
      </c>
      <c r="J123" s="144">
        <v>2</v>
      </c>
      <c r="K123" s="144">
        <v>0</v>
      </c>
      <c r="L123" s="30">
        <v>0</v>
      </c>
      <c r="M123" s="95"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44" t="s">
        <v>156</v>
      </c>
      <c r="I124" s="215" t="s">
        <v>157</v>
      </c>
      <c r="J124" s="215" t="s">
        <v>158</v>
      </c>
      <c r="K124" s="215" t="s">
        <v>159</v>
      </c>
      <c r="L124" s="202" t="s">
        <v>160</v>
      </c>
      <c r="M124" s="203" t="s">
        <v>161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45"/>
      <c r="I125" s="215"/>
      <c r="J125" s="215"/>
      <c r="K125" s="215"/>
      <c r="L125" s="202"/>
      <c r="M125" s="20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35">
      <c r="A126" s="39" t="s">
        <v>20</v>
      </c>
      <c r="B126" s="71">
        <v>1</v>
      </c>
      <c r="C126" s="71">
        <v>0</v>
      </c>
      <c r="D126" s="71">
        <v>0</v>
      </c>
      <c r="E126" s="71">
        <v>1</v>
      </c>
      <c r="F126" s="139">
        <f t="shared" ref="F126:F128" si="23">SUM(B126:E126)</f>
        <v>2</v>
      </c>
      <c r="G126" s="139">
        <v>1</v>
      </c>
      <c r="H126" s="30">
        <v>0</v>
      </c>
      <c r="I126" s="144">
        <v>2</v>
      </c>
      <c r="J126" s="144">
        <v>0</v>
      </c>
      <c r="K126" s="144">
        <v>0</v>
      </c>
      <c r="L126" s="30">
        <v>0</v>
      </c>
      <c r="M126" s="95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35">
      <c r="A127" s="39" t="s">
        <v>21</v>
      </c>
      <c r="B127" s="71">
        <v>10</v>
      </c>
      <c r="C127" s="71">
        <v>1</v>
      </c>
      <c r="D127" s="71">
        <v>0</v>
      </c>
      <c r="E127" s="71">
        <v>3</v>
      </c>
      <c r="F127" s="139">
        <f t="shared" si="23"/>
        <v>14</v>
      </c>
      <c r="G127" s="139">
        <v>8</v>
      </c>
      <c r="H127" s="30">
        <v>0</v>
      </c>
      <c r="I127" s="144">
        <v>12</v>
      </c>
      <c r="J127" s="144">
        <v>2</v>
      </c>
      <c r="K127" s="144">
        <v>0</v>
      </c>
      <c r="L127" s="30">
        <v>0</v>
      </c>
      <c r="M127" s="95"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3"/>
        <v>0</v>
      </c>
      <c r="G128" s="139">
        <v>0</v>
      </c>
      <c r="H128" s="30">
        <v>0</v>
      </c>
      <c r="I128" s="144">
        <v>0</v>
      </c>
      <c r="J128" s="144">
        <v>0</v>
      </c>
      <c r="K128" s="144">
        <v>0</v>
      </c>
      <c r="L128" s="30">
        <v>0</v>
      </c>
      <c r="M128" s="95"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4">SUM(B129:E129)</f>
        <v>0</v>
      </c>
      <c r="G129" s="141">
        <v>0</v>
      </c>
      <c r="H129" s="36">
        <v>0</v>
      </c>
      <c r="I129" s="146">
        <v>0</v>
      </c>
      <c r="J129" s="146">
        <v>0</v>
      </c>
      <c r="K129" s="144">
        <v>0</v>
      </c>
      <c r="L129" s="30">
        <v>0</v>
      </c>
      <c r="M129" s="95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4"/>
        <v>0</v>
      </c>
      <c r="G130" s="141"/>
      <c r="H130" s="185">
        <v>0</v>
      </c>
      <c r="I130" s="146">
        <v>0</v>
      </c>
      <c r="J130" s="146">
        <v>0</v>
      </c>
      <c r="K130" s="144">
        <v>0</v>
      </c>
      <c r="L130" s="30">
        <v>0</v>
      </c>
      <c r="M130" s="95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44" t="s">
        <v>156</v>
      </c>
      <c r="I131" s="215" t="s">
        <v>157</v>
      </c>
      <c r="J131" s="215" t="s">
        <v>158</v>
      </c>
      <c r="K131" s="215" t="s">
        <v>159</v>
      </c>
      <c r="L131" s="202" t="s">
        <v>160</v>
      </c>
      <c r="M131" s="203" t="s">
        <v>161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45"/>
      <c r="I132" s="215"/>
      <c r="J132" s="215"/>
      <c r="K132" s="215"/>
      <c r="L132" s="202"/>
      <c r="M132" s="20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35">
      <c r="A133" s="39" t="s">
        <v>26</v>
      </c>
      <c r="B133" s="71">
        <v>11</v>
      </c>
      <c r="C133" s="71">
        <v>1</v>
      </c>
      <c r="D133" s="71">
        <v>0</v>
      </c>
      <c r="E133" s="71">
        <v>4</v>
      </c>
      <c r="F133" s="139">
        <f>SUM(B133:E133)</f>
        <v>16</v>
      </c>
      <c r="G133" s="139">
        <v>9</v>
      </c>
      <c r="H133" s="30">
        <v>0</v>
      </c>
      <c r="I133" s="144">
        <v>14</v>
      </c>
      <c r="J133" s="144">
        <v>2</v>
      </c>
      <c r="K133" s="144">
        <v>0</v>
      </c>
      <c r="L133" s="30">
        <v>0</v>
      </c>
      <c r="M133" s="95"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144">
        <v>0</v>
      </c>
      <c r="J134" s="144">
        <v>0</v>
      </c>
      <c r="K134" s="144">
        <v>0</v>
      </c>
      <c r="L134" s="30">
        <v>0</v>
      </c>
      <c r="M134" s="95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44" t="s">
        <v>156</v>
      </c>
      <c r="I135" s="215" t="s">
        <v>157</v>
      </c>
      <c r="J135" s="215" t="s">
        <v>158</v>
      </c>
      <c r="K135" s="215" t="s">
        <v>159</v>
      </c>
      <c r="L135" s="202" t="s">
        <v>160</v>
      </c>
      <c r="M135" s="203" t="s">
        <v>161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45"/>
      <c r="I136" s="215"/>
      <c r="J136" s="215"/>
      <c r="K136" s="215"/>
      <c r="L136" s="202"/>
      <c r="M136" s="20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35">
      <c r="A137" s="39" t="s">
        <v>29</v>
      </c>
      <c r="B137" s="71">
        <v>11</v>
      </c>
      <c r="C137" s="71">
        <v>1</v>
      </c>
      <c r="D137" s="71">
        <v>0</v>
      </c>
      <c r="E137" s="71">
        <v>4</v>
      </c>
      <c r="F137" s="139">
        <f t="shared" ref="F137:F142" si="25">SUM(B137:E137)</f>
        <v>16</v>
      </c>
      <c r="G137" s="139">
        <v>9</v>
      </c>
      <c r="H137" s="30">
        <v>0</v>
      </c>
      <c r="I137" s="144">
        <v>14</v>
      </c>
      <c r="J137" s="144">
        <v>2</v>
      </c>
      <c r="K137" s="144">
        <v>0</v>
      </c>
      <c r="L137" s="30">
        <v>0</v>
      </c>
      <c r="M137" s="95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25"/>
        <v>0</v>
      </c>
      <c r="G138" s="139">
        <v>0</v>
      </c>
      <c r="H138" s="30">
        <v>0</v>
      </c>
      <c r="I138" s="144">
        <v>0</v>
      </c>
      <c r="J138" s="144">
        <v>0</v>
      </c>
      <c r="K138" s="144">
        <v>0</v>
      </c>
      <c r="L138" s="30">
        <v>0</v>
      </c>
      <c r="M138" s="95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5"/>
        <v>0</v>
      </c>
      <c r="G139" s="139">
        <v>0</v>
      </c>
      <c r="H139" s="30">
        <v>0</v>
      </c>
      <c r="I139" s="144">
        <v>0</v>
      </c>
      <c r="J139" s="144">
        <v>0</v>
      </c>
      <c r="K139" s="144">
        <v>0</v>
      </c>
      <c r="L139" s="30">
        <v>0</v>
      </c>
      <c r="M139" s="95"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5"/>
        <v>0</v>
      </c>
      <c r="G140" s="139">
        <v>0</v>
      </c>
      <c r="H140" s="30">
        <v>0</v>
      </c>
      <c r="I140" s="144">
        <v>0</v>
      </c>
      <c r="J140" s="144">
        <v>0</v>
      </c>
      <c r="K140" s="144">
        <v>0</v>
      </c>
      <c r="L140" s="30">
        <v>0</v>
      </c>
      <c r="M140" s="95"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5"/>
        <v>0</v>
      </c>
      <c r="G141" s="139">
        <v>0</v>
      </c>
      <c r="H141" s="30">
        <v>0</v>
      </c>
      <c r="I141" s="144">
        <v>0</v>
      </c>
      <c r="J141" s="144">
        <v>0</v>
      </c>
      <c r="K141" s="144">
        <v>0</v>
      </c>
      <c r="L141" s="30">
        <v>0</v>
      </c>
      <c r="M141" s="95"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5"/>
        <v>0</v>
      </c>
      <c r="G142" s="139">
        <v>0</v>
      </c>
      <c r="H142" s="30">
        <v>0</v>
      </c>
      <c r="I142" s="144">
        <v>0</v>
      </c>
      <c r="J142" s="144">
        <v>0</v>
      </c>
      <c r="K142" s="144">
        <v>0</v>
      </c>
      <c r="L142" s="30">
        <v>0</v>
      </c>
      <c r="M142" s="95"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44" t="s">
        <v>156</v>
      </c>
      <c r="I143" s="215" t="s">
        <v>157</v>
      </c>
      <c r="J143" s="215" t="s">
        <v>158</v>
      </c>
      <c r="K143" s="215" t="s">
        <v>159</v>
      </c>
      <c r="L143" s="202" t="s">
        <v>160</v>
      </c>
      <c r="M143" s="203" t="s">
        <v>161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45"/>
      <c r="I144" s="215"/>
      <c r="J144" s="215"/>
      <c r="K144" s="215"/>
      <c r="L144" s="202"/>
      <c r="M144" s="20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" thickBot="1" x14ac:dyDescent="0.4">
      <c r="A145" s="39" t="s">
        <v>45</v>
      </c>
      <c r="B145" s="167">
        <v>0</v>
      </c>
      <c r="C145" s="167" t="s">
        <v>37</v>
      </c>
      <c r="D145" s="167">
        <v>0</v>
      </c>
      <c r="E145" s="167">
        <v>0</v>
      </c>
      <c r="F145" s="163">
        <f t="shared" ref="F145" si="26">SUM(B145:E145)</f>
        <v>0</v>
      </c>
      <c r="G145" s="163">
        <v>0</v>
      </c>
      <c r="H145" s="170">
        <v>0</v>
      </c>
      <c r="I145" s="169">
        <v>0</v>
      </c>
      <c r="J145" s="169">
        <v>0</v>
      </c>
      <c r="K145" s="169">
        <v>0</v>
      </c>
      <c r="L145" s="93">
        <v>0</v>
      </c>
      <c r="M145" s="98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4.5" customHeight="1" thickBot="1" x14ac:dyDescent="0.4">
      <c r="A146" s="277" t="s">
        <v>55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35">
      <c r="A147" s="211"/>
      <c r="B147" s="225" t="s">
        <v>2</v>
      </c>
      <c r="C147" s="225"/>
      <c r="D147" s="225"/>
      <c r="E147" s="226" t="s">
        <v>3</v>
      </c>
      <c r="F147" s="220" t="s">
        <v>4</v>
      </c>
      <c r="G147" s="220" t="s">
        <v>5</v>
      </c>
      <c r="H147" s="280" t="s">
        <v>156</v>
      </c>
      <c r="I147" s="269" t="s">
        <v>157</v>
      </c>
      <c r="J147" s="269" t="s">
        <v>158</v>
      </c>
      <c r="K147" s="269" t="s">
        <v>159</v>
      </c>
      <c r="L147" s="245" t="s">
        <v>160</v>
      </c>
      <c r="M147" s="254" t="s">
        <v>161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45"/>
      <c r="I148" s="215"/>
      <c r="J148" s="215"/>
      <c r="K148" s="215"/>
      <c r="L148" s="202"/>
      <c r="M148" s="20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35">
      <c r="A149" s="89" t="s">
        <v>56</v>
      </c>
      <c r="B149" s="71">
        <v>12</v>
      </c>
      <c r="C149" s="71">
        <v>10</v>
      </c>
      <c r="D149" s="71">
        <v>0</v>
      </c>
      <c r="E149" s="71">
        <v>1</v>
      </c>
      <c r="F149" s="139">
        <f t="shared" ref="F149:F152" si="27">SUM(B149:E149)</f>
        <v>23</v>
      </c>
      <c r="G149" s="139">
        <v>31</v>
      </c>
      <c r="H149" s="30">
        <v>4</v>
      </c>
      <c r="I149" s="144">
        <v>18</v>
      </c>
      <c r="J149" s="144">
        <v>1</v>
      </c>
      <c r="K149" s="144">
        <v>0</v>
      </c>
      <c r="L149" s="30">
        <v>0</v>
      </c>
      <c r="M149" s="95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35">
      <c r="A150" s="76" t="s">
        <v>57</v>
      </c>
      <c r="B150" s="1">
        <f>SUM(B151:B152)</f>
        <v>12</v>
      </c>
      <c r="C150" s="1">
        <f t="shared" ref="C150:D150" si="28">SUM(C151:C152)</f>
        <v>10</v>
      </c>
      <c r="D150" s="1">
        <f t="shared" si="28"/>
        <v>0</v>
      </c>
      <c r="E150" s="1">
        <f>SUM(E151:E152)</f>
        <v>1</v>
      </c>
      <c r="F150" s="139">
        <f t="shared" si="27"/>
        <v>23</v>
      </c>
      <c r="G150" s="139">
        <v>31</v>
      </c>
      <c r="H150" s="34">
        <f t="shared" ref="H150:J150" si="29">SUM(H151:H153)</f>
        <v>4</v>
      </c>
      <c r="I150" s="145">
        <f t="shared" si="29"/>
        <v>18</v>
      </c>
      <c r="J150" s="145">
        <f t="shared" si="29"/>
        <v>1</v>
      </c>
      <c r="K150" s="145">
        <f t="shared" ref="K150:M150" si="30">SUM(K151:K153)</f>
        <v>0</v>
      </c>
      <c r="L150" s="34">
        <f t="shared" si="30"/>
        <v>0</v>
      </c>
      <c r="M150" s="96">
        <f t="shared" si="30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" customHeight="1" x14ac:dyDescent="0.35">
      <c r="A151" s="90" t="s">
        <v>58</v>
      </c>
      <c r="B151" s="71">
        <v>4</v>
      </c>
      <c r="C151" s="71">
        <v>1</v>
      </c>
      <c r="D151" s="71">
        <v>0</v>
      </c>
      <c r="E151" s="71">
        <v>0</v>
      </c>
      <c r="F151" s="139">
        <f t="shared" si="27"/>
        <v>5</v>
      </c>
      <c r="G151" s="139">
        <v>2</v>
      </c>
      <c r="H151" s="30">
        <v>0</v>
      </c>
      <c r="I151" s="144">
        <v>5</v>
      </c>
      <c r="J151" s="144">
        <v>0</v>
      </c>
      <c r="K151" s="144">
        <v>0</v>
      </c>
      <c r="L151" s="30">
        <v>0</v>
      </c>
      <c r="M151" s="95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35">
      <c r="A152" s="90" t="s">
        <v>59</v>
      </c>
      <c r="B152" s="71">
        <v>8</v>
      </c>
      <c r="C152" s="71">
        <v>9</v>
      </c>
      <c r="D152" s="71">
        <v>0</v>
      </c>
      <c r="E152" s="71">
        <v>1</v>
      </c>
      <c r="F152" s="141">
        <f t="shared" si="27"/>
        <v>18</v>
      </c>
      <c r="G152" s="141">
        <v>29</v>
      </c>
      <c r="H152" s="36">
        <v>4</v>
      </c>
      <c r="I152" s="146">
        <v>13</v>
      </c>
      <c r="J152" s="146">
        <v>1</v>
      </c>
      <c r="K152" s="146">
        <v>0</v>
      </c>
      <c r="L152" s="36">
        <v>0</v>
      </c>
      <c r="M152" s="97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44" t="s">
        <v>156</v>
      </c>
      <c r="I153" s="215" t="s">
        <v>157</v>
      </c>
      <c r="J153" s="215" t="s">
        <v>158</v>
      </c>
      <c r="K153" s="215" t="s">
        <v>159</v>
      </c>
      <c r="L153" s="202" t="s">
        <v>160</v>
      </c>
      <c r="M153" s="203" t="s">
        <v>161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45"/>
      <c r="I154" s="215"/>
      <c r="J154" s="215"/>
      <c r="K154" s="215"/>
      <c r="L154" s="202"/>
      <c r="M154" s="20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35">
      <c r="A155" s="39" t="s">
        <v>20</v>
      </c>
      <c r="B155" s="71">
        <v>3</v>
      </c>
      <c r="C155" s="71">
        <v>5</v>
      </c>
      <c r="D155" s="71">
        <v>0</v>
      </c>
      <c r="E155" s="71">
        <v>1</v>
      </c>
      <c r="F155" s="139">
        <f t="shared" ref="F155:F157" si="31">SUM(B155:E155)</f>
        <v>9</v>
      </c>
      <c r="G155" s="139">
        <v>16</v>
      </c>
      <c r="H155" s="30">
        <v>2</v>
      </c>
      <c r="I155" s="144">
        <v>7</v>
      </c>
      <c r="J155" s="144">
        <v>0</v>
      </c>
      <c r="K155" s="144">
        <v>0</v>
      </c>
      <c r="L155" s="30">
        <v>0</v>
      </c>
      <c r="M155" s="95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35">
      <c r="A156" s="39" t="s">
        <v>21</v>
      </c>
      <c r="B156" s="71">
        <v>8</v>
      </c>
      <c r="C156" s="71">
        <v>4</v>
      </c>
      <c r="D156" s="71">
        <v>0</v>
      </c>
      <c r="E156" s="71">
        <v>0</v>
      </c>
      <c r="F156" s="139">
        <f t="shared" si="31"/>
        <v>12</v>
      </c>
      <c r="G156" s="139">
        <v>13</v>
      </c>
      <c r="H156" s="30">
        <v>2</v>
      </c>
      <c r="I156" s="144">
        <v>9</v>
      </c>
      <c r="J156" s="144">
        <v>1</v>
      </c>
      <c r="K156" s="144">
        <v>0</v>
      </c>
      <c r="L156" s="30">
        <v>0</v>
      </c>
      <c r="M156" s="95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35">
      <c r="A157" s="39" t="s">
        <v>22</v>
      </c>
      <c r="B157" s="71">
        <v>1</v>
      </c>
      <c r="C157" s="71">
        <v>1</v>
      </c>
      <c r="D157" s="71">
        <v>0</v>
      </c>
      <c r="E157" s="71">
        <v>0</v>
      </c>
      <c r="F157" s="139">
        <f t="shared" si="31"/>
        <v>2</v>
      </c>
      <c r="G157" s="139">
        <v>1</v>
      </c>
      <c r="H157" s="30">
        <v>0</v>
      </c>
      <c r="I157" s="144">
        <v>2</v>
      </c>
      <c r="J157" s="144">
        <v>0</v>
      </c>
      <c r="K157" s="144">
        <v>0</v>
      </c>
      <c r="L157" s="30">
        <v>0</v>
      </c>
      <c r="M157" s="95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32">SUM(B158:E158)</f>
        <v>0</v>
      </c>
      <c r="G158" s="141">
        <v>1</v>
      </c>
      <c r="H158" s="30">
        <v>0</v>
      </c>
      <c r="I158" s="146">
        <v>0</v>
      </c>
      <c r="J158" s="146">
        <v>0</v>
      </c>
      <c r="K158" s="144">
        <v>0</v>
      </c>
      <c r="L158" s="30">
        <v>0</v>
      </c>
      <c r="M158" s="95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2"/>
        <v>0</v>
      </c>
      <c r="G159" s="141">
        <v>0</v>
      </c>
      <c r="H159" s="30">
        <v>0</v>
      </c>
      <c r="I159" s="146">
        <v>0</v>
      </c>
      <c r="J159" s="146">
        <v>0</v>
      </c>
      <c r="K159" s="144">
        <v>0</v>
      </c>
      <c r="L159" s="30">
        <v>0</v>
      </c>
      <c r="M159" s="95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44" t="s">
        <v>156</v>
      </c>
      <c r="I160" s="215" t="s">
        <v>157</v>
      </c>
      <c r="J160" s="215" t="s">
        <v>158</v>
      </c>
      <c r="K160" s="215" t="s">
        <v>159</v>
      </c>
      <c r="L160" s="202" t="s">
        <v>160</v>
      </c>
      <c r="M160" s="203" t="s">
        <v>161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45"/>
      <c r="I161" s="215"/>
      <c r="J161" s="215"/>
      <c r="K161" s="215"/>
      <c r="L161" s="202"/>
      <c r="M161" s="20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35">
      <c r="A162" s="39" t="s">
        <v>26</v>
      </c>
      <c r="B162" s="71">
        <v>12</v>
      </c>
      <c r="C162" s="71">
        <v>7</v>
      </c>
      <c r="D162" s="71">
        <v>0</v>
      </c>
      <c r="E162" s="71">
        <v>1</v>
      </c>
      <c r="F162" s="139">
        <f>SUM(B162:E162)</f>
        <v>20</v>
      </c>
      <c r="G162" s="139">
        <v>26</v>
      </c>
      <c r="H162" s="30">
        <v>4</v>
      </c>
      <c r="I162" s="144">
        <v>15</v>
      </c>
      <c r="J162" s="144">
        <v>1</v>
      </c>
      <c r="K162" s="144">
        <v>0</v>
      </c>
      <c r="L162" s="30">
        <v>0</v>
      </c>
      <c r="M162" s="95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6.5" customHeight="1" x14ac:dyDescent="0.35">
      <c r="A163" s="39" t="s">
        <v>27</v>
      </c>
      <c r="B163" s="71">
        <v>0</v>
      </c>
      <c r="C163" s="71">
        <v>3</v>
      </c>
      <c r="D163" s="71">
        <v>0</v>
      </c>
      <c r="E163" s="71">
        <v>0</v>
      </c>
      <c r="F163" s="139">
        <f>SUM(B163:E163)</f>
        <v>3</v>
      </c>
      <c r="G163" s="139">
        <v>5</v>
      </c>
      <c r="H163" s="30">
        <v>0</v>
      </c>
      <c r="I163" s="144">
        <v>3</v>
      </c>
      <c r="J163" s="144">
        <v>0</v>
      </c>
      <c r="K163" s="144">
        <v>0</v>
      </c>
      <c r="L163" s="30">
        <v>0</v>
      </c>
      <c r="M163" s="95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44" t="s">
        <v>156</v>
      </c>
      <c r="I164" s="215" t="s">
        <v>157</v>
      </c>
      <c r="J164" s="215" t="s">
        <v>158</v>
      </c>
      <c r="K164" s="215" t="s">
        <v>159</v>
      </c>
      <c r="L164" s="202" t="s">
        <v>160</v>
      </c>
      <c r="M164" s="203" t="s">
        <v>161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45"/>
      <c r="I165" s="215"/>
      <c r="J165" s="215"/>
      <c r="K165" s="215"/>
      <c r="L165" s="202"/>
      <c r="M165" s="20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35">
      <c r="A166" s="39" t="s">
        <v>29</v>
      </c>
      <c r="B166" s="71">
        <v>11</v>
      </c>
      <c r="C166" s="71">
        <v>10</v>
      </c>
      <c r="D166" s="71">
        <v>0</v>
      </c>
      <c r="E166" s="71">
        <v>1</v>
      </c>
      <c r="F166" s="139">
        <f t="shared" ref="F166:F171" si="33">SUM(B166:E166)</f>
        <v>22</v>
      </c>
      <c r="G166" s="139">
        <v>27</v>
      </c>
      <c r="H166" s="30">
        <v>4</v>
      </c>
      <c r="I166" s="144">
        <v>17</v>
      </c>
      <c r="J166" s="144">
        <v>1</v>
      </c>
      <c r="K166" s="144">
        <v>0</v>
      </c>
      <c r="L166" s="30">
        <v>0</v>
      </c>
      <c r="M166" s="95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35">
      <c r="A167" s="39" t="s">
        <v>30</v>
      </c>
      <c r="B167" s="71">
        <v>1</v>
      </c>
      <c r="C167" s="71">
        <v>0</v>
      </c>
      <c r="D167" s="71">
        <v>0</v>
      </c>
      <c r="E167" s="71">
        <v>0</v>
      </c>
      <c r="F167" s="139">
        <f t="shared" si="33"/>
        <v>1</v>
      </c>
      <c r="G167" s="139">
        <v>2</v>
      </c>
      <c r="H167" s="30">
        <v>0</v>
      </c>
      <c r="I167" s="144">
        <v>1</v>
      </c>
      <c r="J167" s="144">
        <v>0</v>
      </c>
      <c r="K167" s="144">
        <v>0</v>
      </c>
      <c r="L167" s="30">
        <v>0</v>
      </c>
      <c r="M167" s="95">
        <v>0</v>
      </c>
      <c r="N167" s="4"/>
    </row>
    <row r="168" spans="1:28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3"/>
        <v>0</v>
      </c>
      <c r="G168" s="139">
        <v>0</v>
      </c>
      <c r="H168" s="30">
        <v>0</v>
      </c>
      <c r="I168" s="144">
        <v>0</v>
      </c>
      <c r="J168" s="144">
        <v>0</v>
      </c>
      <c r="K168" s="144">
        <v>0</v>
      </c>
      <c r="L168" s="30">
        <v>0</v>
      </c>
      <c r="M168" s="95">
        <v>0</v>
      </c>
      <c r="N168" s="4"/>
    </row>
    <row r="169" spans="1:28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3"/>
        <v>0</v>
      </c>
      <c r="G169" s="139">
        <v>0</v>
      </c>
      <c r="H169" s="30">
        <v>0</v>
      </c>
      <c r="I169" s="144">
        <v>0</v>
      </c>
      <c r="J169" s="144">
        <v>0</v>
      </c>
      <c r="K169" s="144">
        <v>0</v>
      </c>
      <c r="L169" s="30">
        <v>0</v>
      </c>
      <c r="M169" s="95">
        <v>0</v>
      </c>
      <c r="N169" s="4"/>
    </row>
    <row r="170" spans="1:28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3"/>
        <v>0</v>
      </c>
      <c r="G170" s="139">
        <v>0</v>
      </c>
      <c r="H170" s="30">
        <v>0</v>
      </c>
      <c r="I170" s="144">
        <v>0</v>
      </c>
      <c r="J170" s="144">
        <v>0</v>
      </c>
      <c r="K170" s="144">
        <v>0</v>
      </c>
      <c r="L170" s="30">
        <v>0</v>
      </c>
      <c r="M170" s="95">
        <v>0</v>
      </c>
      <c r="N170" s="4"/>
    </row>
    <row r="171" spans="1:28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3"/>
        <v>0</v>
      </c>
      <c r="G171" s="139">
        <v>2</v>
      </c>
      <c r="H171" s="30">
        <v>0</v>
      </c>
      <c r="I171" s="144">
        <v>0</v>
      </c>
      <c r="J171" s="144">
        <v>0</v>
      </c>
      <c r="K171" s="144">
        <v>0</v>
      </c>
      <c r="L171" s="30">
        <v>0</v>
      </c>
      <c r="M171" s="95">
        <v>0</v>
      </c>
      <c r="N171" s="4"/>
    </row>
    <row r="172" spans="1:28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44" t="s">
        <v>156</v>
      </c>
      <c r="I172" s="215" t="s">
        <v>157</v>
      </c>
      <c r="J172" s="215" t="s">
        <v>158</v>
      </c>
      <c r="K172" s="215" t="s">
        <v>159</v>
      </c>
      <c r="L172" s="202" t="s">
        <v>160</v>
      </c>
      <c r="M172" s="203" t="s">
        <v>161</v>
      </c>
      <c r="N172" s="4"/>
    </row>
    <row r="173" spans="1:28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45"/>
      <c r="I173" s="215"/>
      <c r="J173" s="215"/>
      <c r="K173" s="215"/>
      <c r="L173" s="202"/>
      <c r="M173" s="203"/>
      <c r="N173" s="4"/>
    </row>
    <row r="174" spans="1:28" ht="15" thickBot="1" x14ac:dyDescent="0.4">
      <c r="A174" s="39" t="s">
        <v>45</v>
      </c>
      <c r="B174" s="167">
        <v>1</v>
      </c>
      <c r="C174" s="167" t="s">
        <v>37</v>
      </c>
      <c r="D174" s="167">
        <v>0</v>
      </c>
      <c r="E174" s="167">
        <v>0</v>
      </c>
      <c r="F174" s="163">
        <f t="shared" ref="F174" si="34">SUM(B174:E174)</f>
        <v>1</v>
      </c>
      <c r="G174" s="163">
        <v>1</v>
      </c>
      <c r="H174" s="170">
        <v>0</v>
      </c>
      <c r="I174" s="169">
        <v>1</v>
      </c>
      <c r="J174" s="169">
        <v>0</v>
      </c>
      <c r="K174" s="169">
        <v>0</v>
      </c>
      <c r="L174" s="93">
        <v>0</v>
      </c>
      <c r="M174" s="98">
        <v>0</v>
      </c>
      <c r="N174" s="4"/>
    </row>
    <row r="175" spans="1:28" ht="16.149999999999999" customHeight="1" thickBot="1" x14ac:dyDescent="0.4">
      <c r="A175" s="277" t="s">
        <v>63</v>
      </c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18" customFormat="1" ht="14.25" customHeight="1" x14ac:dyDescent="0.35">
      <c r="A176" s="211"/>
      <c r="B176" s="225" t="s">
        <v>2</v>
      </c>
      <c r="C176" s="225"/>
      <c r="D176" s="225"/>
      <c r="E176" s="226" t="s">
        <v>3</v>
      </c>
      <c r="F176" s="220" t="s">
        <v>4</v>
      </c>
      <c r="G176" s="220" t="s">
        <v>5</v>
      </c>
      <c r="H176" s="280" t="s">
        <v>156</v>
      </c>
      <c r="I176" s="269" t="s">
        <v>157</v>
      </c>
      <c r="J176" s="269" t="s">
        <v>158</v>
      </c>
      <c r="K176" s="269" t="s">
        <v>159</v>
      </c>
      <c r="L176" s="245" t="s">
        <v>160</v>
      </c>
      <c r="M176" s="254" t="s">
        <v>161</v>
      </c>
      <c r="N176" s="4"/>
    </row>
    <row r="177" spans="1:14" ht="12.7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45"/>
      <c r="I177" s="215"/>
      <c r="J177" s="215"/>
      <c r="K177" s="215"/>
      <c r="L177" s="202"/>
      <c r="M177" s="203"/>
      <c r="N177" s="4"/>
    </row>
    <row r="178" spans="1:14" x14ac:dyDescent="0.35">
      <c r="A178" s="85" t="s">
        <v>64</v>
      </c>
      <c r="B178" s="71">
        <v>2</v>
      </c>
      <c r="C178" s="71">
        <v>1</v>
      </c>
      <c r="D178" s="71">
        <v>0</v>
      </c>
      <c r="E178" s="71">
        <v>0</v>
      </c>
      <c r="F178" s="139">
        <f t="shared" ref="F178:F185" si="35">SUM(B178:E178)</f>
        <v>3</v>
      </c>
      <c r="G178" s="139">
        <v>3</v>
      </c>
      <c r="H178" s="30">
        <v>0</v>
      </c>
      <c r="I178" s="144">
        <v>1</v>
      </c>
      <c r="J178" s="144">
        <v>2</v>
      </c>
      <c r="K178" s="144">
        <v>0</v>
      </c>
      <c r="L178" s="30">
        <v>0</v>
      </c>
      <c r="M178" s="95">
        <v>0</v>
      </c>
      <c r="N178" s="4"/>
    </row>
    <row r="179" spans="1:14" ht="14.25" customHeight="1" x14ac:dyDescent="0.35">
      <c r="A179" s="86" t="s">
        <v>65</v>
      </c>
      <c r="B179" s="1">
        <f>B180+B181</f>
        <v>6</v>
      </c>
      <c r="C179" s="1">
        <f t="shared" ref="C179:E179" si="36">C180+C181</f>
        <v>3</v>
      </c>
      <c r="D179" s="1">
        <f t="shared" si="36"/>
        <v>0</v>
      </c>
      <c r="E179" s="1">
        <f t="shared" si="36"/>
        <v>0</v>
      </c>
      <c r="F179" s="139">
        <f t="shared" ref="F179:F181" si="37">SUM(B179:E179)</f>
        <v>9</v>
      </c>
      <c r="G179" s="139">
        <v>9</v>
      </c>
      <c r="H179" s="1">
        <f t="shared" ref="H179:J179" si="38">H180+H181</f>
        <v>0</v>
      </c>
      <c r="I179" s="147">
        <f t="shared" si="38"/>
        <v>3</v>
      </c>
      <c r="J179" s="147">
        <f t="shared" si="38"/>
        <v>6</v>
      </c>
      <c r="K179" s="147">
        <f t="shared" ref="K179:M179" si="39">K180+K181</f>
        <v>0</v>
      </c>
      <c r="L179" s="1">
        <f t="shared" si="39"/>
        <v>0</v>
      </c>
      <c r="M179" s="109">
        <f t="shared" si="39"/>
        <v>0</v>
      </c>
      <c r="N179" s="4"/>
    </row>
    <row r="180" spans="1:14" x14ac:dyDescent="0.35">
      <c r="A180" s="85" t="s">
        <v>66</v>
      </c>
      <c r="B180" s="1">
        <f>B182+B184</f>
        <v>3</v>
      </c>
      <c r="C180" s="1">
        <f t="shared" ref="C180:E181" si="40">C182+C184</f>
        <v>1</v>
      </c>
      <c r="D180" s="1">
        <f t="shared" si="40"/>
        <v>0</v>
      </c>
      <c r="E180" s="1">
        <f t="shared" si="40"/>
        <v>0</v>
      </c>
      <c r="F180" s="139">
        <f t="shared" si="37"/>
        <v>4</v>
      </c>
      <c r="G180" s="139">
        <v>5</v>
      </c>
      <c r="H180" s="1">
        <f t="shared" ref="H180:J181" si="41">H182+H184</f>
        <v>0</v>
      </c>
      <c r="I180" s="147">
        <f t="shared" si="41"/>
        <v>1</v>
      </c>
      <c r="J180" s="147">
        <f t="shared" si="41"/>
        <v>3</v>
      </c>
      <c r="K180" s="147">
        <f t="shared" ref="K180:M180" si="42">K182+K184</f>
        <v>0</v>
      </c>
      <c r="L180" s="1">
        <f t="shared" si="42"/>
        <v>0</v>
      </c>
      <c r="M180" s="109">
        <f t="shared" si="42"/>
        <v>0</v>
      </c>
      <c r="N180" s="4"/>
    </row>
    <row r="181" spans="1:14" x14ac:dyDescent="0.35">
      <c r="A181" s="85" t="s">
        <v>67</v>
      </c>
      <c r="B181" s="91">
        <f>B183+B185</f>
        <v>3</v>
      </c>
      <c r="C181" s="91">
        <f t="shared" si="40"/>
        <v>2</v>
      </c>
      <c r="D181" s="91">
        <f t="shared" si="40"/>
        <v>0</v>
      </c>
      <c r="E181" s="91">
        <f t="shared" si="40"/>
        <v>0</v>
      </c>
      <c r="F181" s="139">
        <f t="shared" si="37"/>
        <v>5</v>
      </c>
      <c r="G181" s="139">
        <v>4</v>
      </c>
      <c r="H181" s="91">
        <f t="shared" si="41"/>
        <v>0</v>
      </c>
      <c r="I181" s="148">
        <f t="shared" si="41"/>
        <v>2</v>
      </c>
      <c r="J181" s="148">
        <f t="shared" si="41"/>
        <v>3</v>
      </c>
      <c r="K181" s="148">
        <f t="shared" ref="K181:M181" si="43">K183+K185</f>
        <v>0</v>
      </c>
      <c r="L181" s="91">
        <f t="shared" si="43"/>
        <v>0</v>
      </c>
      <c r="M181" s="110">
        <f t="shared" si="43"/>
        <v>0</v>
      </c>
      <c r="N181" s="4"/>
    </row>
    <row r="182" spans="1:14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5"/>
        <v>0</v>
      </c>
      <c r="G182" s="139">
        <v>0</v>
      </c>
      <c r="H182" s="30">
        <v>0</v>
      </c>
      <c r="I182" s="144">
        <v>0</v>
      </c>
      <c r="J182" s="144">
        <v>0</v>
      </c>
      <c r="K182" s="144">
        <v>0</v>
      </c>
      <c r="L182" s="30">
        <v>0</v>
      </c>
      <c r="M182" s="95">
        <v>0</v>
      </c>
      <c r="N182" s="4"/>
    </row>
    <row r="183" spans="1:14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144">
        <v>0</v>
      </c>
      <c r="J183" s="144">
        <v>0</v>
      </c>
      <c r="K183" s="144">
        <v>0</v>
      </c>
      <c r="L183" s="30">
        <v>0</v>
      </c>
      <c r="M183" s="95">
        <v>0</v>
      </c>
      <c r="N183" s="4"/>
    </row>
    <row r="184" spans="1:14" x14ac:dyDescent="0.35">
      <c r="A184" s="87" t="s">
        <v>70</v>
      </c>
      <c r="B184" s="71">
        <v>3</v>
      </c>
      <c r="C184" s="71">
        <v>1</v>
      </c>
      <c r="D184" s="71">
        <v>0</v>
      </c>
      <c r="E184" s="71">
        <v>0</v>
      </c>
      <c r="F184" s="139">
        <f t="shared" si="35"/>
        <v>4</v>
      </c>
      <c r="G184" s="139">
        <v>5</v>
      </c>
      <c r="H184" s="30">
        <v>0</v>
      </c>
      <c r="I184" s="144">
        <v>1</v>
      </c>
      <c r="J184" s="144">
        <v>3</v>
      </c>
      <c r="K184" s="144">
        <v>0</v>
      </c>
      <c r="L184" s="30">
        <v>0</v>
      </c>
      <c r="M184" s="95">
        <v>0</v>
      </c>
      <c r="N184" s="4"/>
    </row>
    <row r="185" spans="1:14" ht="26.5" x14ac:dyDescent="0.35">
      <c r="A185" s="88" t="s">
        <v>71</v>
      </c>
      <c r="B185" s="71">
        <v>3</v>
      </c>
      <c r="C185" s="71">
        <v>2</v>
      </c>
      <c r="D185" s="71">
        <v>0</v>
      </c>
      <c r="E185" s="71">
        <v>0</v>
      </c>
      <c r="F185" s="141">
        <f t="shared" si="35"/>
        <v>5</v>
      </c>
      <c r="G185" s="141">
        <v>4</v>
      </c>
      <c r="H185" s="36">
        <v>0</v>
      </c>
      <c r="I185" s="146">
        <v>2</v>
      </c>
      <c r="J185" s="146">
        <v>3</v>
      </c>
      <c r="K185" s="144">
        <v>0</v>
      </c>
      <c r="L185" s="30">
        <v>0</v>
      </c>
      <c r="M185" s="95">
        <v>0</v>
      </c>
      <c r="N185" s="4"/>
    </row>
    <row r="186" spans="1:14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44" t="s">
        <v>156</v>
      </c>
      <c r="I186" s="215" t="s">
        <v>157</v>
      </c>
      <c r="J186" s="215" t="s">
        <v>158</v>
      </c>
      <c r="K186" s="215" t="s">
        <v>159</v>
      </c>
      <c r="L186" s="202" t="s">
        <v>160</v>
      </c>
      <c r="M186" s="203" t="s">
        <v>161</v>
      </c>
      <c r="N186" s="4"/>
    </row>
    <row r="187" spans="1:14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45"/>
      <c r="I187" s="215"/>
      <c r="J187" s="215"/>
      <c r="K187" s="215"/>
      <c r="L187" s="202"/>
      <c r="M187" s="203"/>
      <c r="N187" s="4"/>
    </row>
    <row r="188" spans="1:14" x14ac:dyDescent="0.35">
      <c r="A188" s="39" t="s">
        <v>20</v>
      </c>
      <c r="B188" s="71">
        <v>2</v>
      </c>
      <c r="C188" s="71">
        <v>1</v>
      </c>
      <c r="D188" s="71">
        <v>0</v>
      </c>
      <c r="E188" s="71">
        <v>0</v>
      </c>
      <c r="F188" s="139">
        <f t="shared" ref="F188:F190" si="44">SUM(B188:E188)</f>
        <v>3</v>
      </c>
      <c r="G188" s="139">
        <v>4</v>
      </c>
      <c r="H188" s="30">
        <v>0</v>
      </c>
      <c r="I188" s="144">
        <v>1</v>
      </c>
      <c r="J188" s="144">
        <v>2</v>
      </c>
      <c r="K188" s="144">
        <v>0</v>
      </c>
      <c r="L188" s="30">
        <v>0</v>
      </c>
      <c r="M188" s="95">
        <v>0</v>
      </c>
      <c r="N188" s="4"/>
    </row>
    <row r="189" spans="1:14" x14ac:dyDescent="0.35">
      <c r="A189" s="39" t="s">
        <v>21</v>
      </c>
      <c r="B189" s="71">
        <v>1</v>
      </c>
      <c r="C189" s="71">
        <v>0</v>
      </c>
      <c r="D189" s="71">
        <v>0</v>
      </c>
      <c r="E189" s="71">
        <v>0</v>
      </c>
      <c r="F189" s="139">
        <f t="shared" si="44"/>
        <v>1</v>
      </c>
      <c r="G189" s="139">
        <v>1</v>
      </c>
      <c r="H189" s="30">
        <v>0</v>
      </c>
      <c r="I189" s="144">
        <v>0</v>
      </c>
      <c r="J189" s="144">
        <v>1</v>
      </c>
      <c r="K189" s="144">
        <v>0</v>
      </c>
      <c r="L189" s="30">
        <v>0</v>
      </c>
      <c r="M189" s="95">
        <v>0</v>
      </c>
      <c r="N189" s="4"/>
    </row>
    <row r="190" spans="1:14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4"/>
        <v>0</v>
      </c>
      <c r="G190" s="139">
        <v>0</v>
      </c>
      <c r="H190" s="30">
        <v>0</v>
      </c>
      <c r="I190" s="144">
        <v>0</v>
      </c>
      <c r="J190" s="144">
        <v>0</v>
      </c>
      <c r="K190" s="144">
        <v>0</v>
      </c>
      <c r="L190" s="30">
        <v>0</v>
      </c>
      <c r="M190" s="95">
        <v>0</v>
      </c>
      <c r="N190" s="4"/>
    </row>
    <row r="191" spans="1:14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5">SUM(B191:E191)</f>
        <v>0</v>
      </c>
      <c r="G191" s="141">
        <v>0</v>
      </c>
      <c r="H191" s="36">
        <v>0</v>
      </c>
      <c r="I191" s="146">
        <v>0</v>
      </c>
      <c r="J191" s="146">
        <v>0</v>
      </c>
      <c r="K191" s="144">
        <v>0</v>
      </c>
      <c r="L191" s="30">
        <v>0</v>
      </c>
      <c r="M191" s="95">
        <v>0</v>
      </c>
      <c r="N191" s="4"/>
    </row>
    <row r="192" spans="1:14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5"/>
        <v>0</v>
      </c>
      <c r="G192" s="141">
        <v>0</v>
      </c>
      <c r="H192" s="185">
        <v>0</v>
      </c>
      <c r="I192" s="146">
        <v>0</v>
      </c>
      <c r="J192" s="146">
        <v>0</v>
      </c>
      <c r="K192" s="144">
        <v>0</v>
      </c>
      <c r="L192" s="30">
        <v>0</v>
      </c>
      <c r="M192" s="95">
        <v>0</v>
      </c>
      <c r="N192" s="4"/>
    </row>
    <row r="193" spans="1:14" ht="12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44" t="s">
        <v>156</v>
      </c>
      <c r="I193" s="215" t="s">
        <v>157</v>
      </c>
      <c r="J193" s="215" t="s">
        <v>158</v>
      </c>
      <c r="K193" s="215" t="s">
        <v>159</v>
      </c>
      <c r="L193" s="202" t="s">
        <v>160</v>
      </c>
      <c r="M193" s="203" t="s">
        <v>161</v>
      </c>
      <c r="N193" s="4"/>
    </row>
    <row r="194" spans="1:14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45"/>
      <c r="I194" s="215"/>
      <c r="J194" s="215"/>
      <c r="K194" s="215"/>
      <c r="L194" s="202"/>
      <c r="M194" s="203"/>
      <c r="N194" s="4"/>
    </row>
    <row r="195" spans="1:14" x14ac:dyDescent="0.35">
      <c r="A195" s="39" t="s">
        <v>26</v>
      </c>
      <c r="B195" s="71">
        <v>3</v>
      </c>
      <c r="C195" s="71">
        <v>1</v>
      </c>
      <c r="D195" s="71">
        <v>0</v>
      </c>
      <c r="E195" s="71">
        <v>0</v>
      </c>
      <c r="F195" s="139">
        <f>SUM(B195:E195)</f>
        <v>4</v>
      </c>
      <c r="G195" s="139">
        <v>5</v>
      </c>
      <c r="H195" s="30">
        <v>0</v>
      </c>
      <c r="I195" s="144">
        <v>1</v>
      </c>
      <c r="J195" s="144">
        <v>3</v>
      </c>
      <c r="K195" s="144">
        <v>0</v>
      </c>
      <c r="L195" s="30">
        <v>0</v>
      </c>
      <c r="M195" s="95">
        <v>0</v>
      </c>
      <c r="N195" s="4"/>
    </row>
    <row r="196" spans="1:14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144">
        <v>0</v>
      </c>
      <c r="J196" s="144">
        <v>0</v>
      </c>
      <c r="K196" s="144">
        <v>0</v>
      </c>
      <c r="L196" s="30">
        <v>0</v>
      </c>
      <c r="M196" s="95">
        <v>0</v>
      </c>
      <c r="N196" s="4"/>
    </row>
    <row r="197" spans="1:14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44" t="s">
        <v>156</v>
      </c>
      <c r="I197" s="215" t="s">
        <v>157</v>
      </c>
      <c r="J197" s="215" t="s">
        <v>158</v>
      </c>
      <c r="K197" s="215" t="s">
        <v>159</v>
      </c>
      <c r="L197" s="202" t="s">
        <v>160</v>
      </c>
      <c r="M197" s="203" t="s">
        <v>161</v>
      </c>
      <c r="N197" s="4"/>
    </row>
    <row r="198" spans="1:14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45"/>
      <c r="I198" s="215"/>
      <c r="J198" s="215"/>
      <c r="K198" s="215"/>
      <c r="L198" s="202"/>
      <c r="M198" s="203"/>
      <c r="N198" s="4"/>
    </row>
    <row r="199" spans="1:14" x14ac:dyDescent="0.35">
      <c r="A199" s="39" t="s">
        <v>29</v>
      </c>
      <c r="B199" s="71">
        <v>3</v>
      </c>
      <c r="C199" s="71">
        <v>0</v>
      </c>
      <c r="D199" s="71">
        <v>0</v>
      </c>
      <c r="E199" s="71">
        <v>0</v>
      </c>
      <c r="F199" s="139">
        <f t="shared" ref="F199:F204" si="46">SUM(B199:E199)</f>
        <v>3</v>
      </c>
      <c r="G199" s="139">
        <v>3</v>
      </c>
      <c r="H199" s="30">
        <v>0</v>
      </c>
      <c r="I199" s="144">
        <v>0</v>
      </c>
      <c r="J199" s="144">
        <v>3</v>
      </c>
      <c r="K199" s="144">
        <v>0</v>
      </c>
      <c r="L199" s="30">
        <v>0</v>
      </c>
      <c r="M199" s="95">
        <v>0</v>
      </c>
      <c r="N199" s="4"/>
    </row>
    <row r="200" spans="1:14" x14ac:dyDescent="0.35">
      <c r="A200" s="39" t="s">
        <v>30</v>
      </c>
      <c r="B200" s="71">
        <v>0</v>
      </c>
      <c r="C200" s="71">
        <v>1</v>
      </c>
      <c r="D200" s="71">
        <v>0</v>
      </c>
      <c r="E200" s="71">
        <v>0</v>
      </c>
      <c r="F200" s="139">
        <f t="shared" si="46"/>
        <v>1</v>
      </c>
      <c r="G200" s="139">
        <v>2</v>
      </c>
      <c r="H200" s="30">
        <v>0</v>
      </c>
      <c r="I200" s="144">
        <v>1</v>
      </c>
      <c r="J200" s="144">
        <v>0</v>
      </c>
      <c r="K200" s="144">
        <v>0</v>
      </c>
      <c r="L200" s="30">
        <v>0</v>
      </c>
      <c r="M200" s="95">
        <v>0</v>
      </c>
      <c r="N200" s="4"/>
    </row>
    <row r="201" spans="1:14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6"/>
        <v>0</v>
      </c>
      <c r="G201" s="139">
        <v>0</v>
      </c>
      <c r="H201" s="30">
        <v>0</v>
      </c>
      <c r="I201" s="144">
        <v>0</v>
      </c>
      <c r="J201" s="144">
        <v>0</v>
      </c>
      <c r="K201" s="144">
        <v>0</v>
      </c>
      <c r="L201" s="30">
        <v>0</v>
      </c>
      <c r="M201" s="95">
        <v>0</v>
      </c>
      <c r="N201" s="4"/>
    </row>
    <row r="202" spans="1:14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6"/>
        <v>0</v>
      </c>
      <c r="G202" s="139">
        <v>0</v>
      </c>
      <c r="H202" s="30">
        <v>0</v>
      </c>
      <c r="I202" s="144">
        <v>0</v>
      </c>
      <c r="J202" s="144">
        <v>0</v>
      </c>
      <c r="K202" s="144">
        <v>0</v>
      </c>
      <c r="L202" s="30">
        <v>0</v>
      </c>
      <c r="M202" s="95">
        <v>0</v>
      </c>
      <c r="N202" s="4"/>
    </row>
    <row r="203" spans="1:14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6"/>
        <v>0</v>
      </c>
      <c r="G203" s="139">
        <v>0</v>
      </c>
      <c r="H203" s="30">
        <v>0</v>
      </c>
      <c r="I203" s="144">
        <v>0</v>
      </c>
      <c r="J203" s="144">
        <v>0</v>
      </c>
      <c r="K203" s="144">
        <v>0</v>
      </c>
      <c r="L203" s="30">
        <v>0</v>
      </c>
      <c r="M203" s="95">
        <v>0</v>
      </c>
      <c r="N203" s="4"/>
    </row>
    <row r="204" spans="1:14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6"/>
        <v>0</v>
      </c>
      <c r="G204" s="139">
        <v>0</v>
      </c>
      <c r="H204" s="30">
        <v>0</v>
      </c>
      <c r="I204" s="144">
        <v>0</v>
      </c>
      <c r="J204" s="144">
        <v>0</v>
      </c>
      <c r="K204" s="144">
        <v>0</v>
      </c>
      <c r="L204" s="30">
        <v>0</v>
      </c>
      <c r="M204" s="95">
        <v>0</v>
      </c>
      <c r="N204" s="4"/>
    </row>
    <row r="205" spans="1:14" ht="13.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44" t="s">
        <v>156</v>
      </c>
      <c r="I205" s="215" t="s">
        <v>157</v>
      </c>
      <c r="J205" s="215" t="s">
        <v>158</v>
      </c>
      <c r="K205" s="215" t="s">
        <v>159</v>
      </c>
      <c r="L205" s="202" t="s">
        <v>160</v>
      </c>
      <c r="M205" s="203" t="s">
        <v>161</v>
      </c>
      <c r="N205" s="4"/>
    </row>
    <row r="206" spans="1:14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45"/>
      <c r="I206" s="215"/>
      <c r="J206" s="215"/>
      <c r="K206" s="215"/>
      <c r="L206" s="202"/>
      <c r="M206" s="203"/>
      <c r="N206" s="4"/>
    </row>
    <row r="207" spans="1:14" x14ac:dyDescent="0.35">
      <c r="A207" s="39" t="s">
        <v>36</v>
      </c>
      <c r="B207" s="71">
        <v>0</v>
      </c>
      <c r="C207" s="71" t="s">
        <v>37</v>
      </c>
      <c r="D207" s="71">
        <v>0</v>
      </c>
      <c r="E207" s="71">
        <v>0</v>
      </c>
      <c r="F207" s="139">
        <f t="shared" ref="F207:F208" si="47">SUM(B207:E207)</f>
        <v>0</v>
      </c>
      <c r="G207" s="139">
        <v>0</v>
      </c>
      <c r="H207" s="30">
        <v>0</v>
      </c>
      <c r="I207" s="144">
        <v>0</v>
      </c>
      <c r="J207" s="144">
        <v>0</v>
      </c>
      <c r="K207" s="144">
        <v>0</v>
      </c>
      <c r="L207" s="30">
        <v>0</v>
      </c>
      <c r="M207" s="95">
        <v>0</v>
      </c>
      <c r="N207" s="4"/>
    </row>
    <row r="208" spans="1:14" ht="15" thickBot="1" x14ac:dyDescent="0.4">
      <c r="A208" s="39" t="s">
        <v>38</v>
      </c>
      <c r="B208" s="167">
        <v>0</v>
      </c>
      <c r="C208" s="167" t="s">
        <v>37</v>
      </c>
      <c r="D208" s="167">
        <v>0</v>
      </c>
      <c r="E208" s="167">
        <v>0</v>
      </c>
      <c r="F208" s="163">
        <f t="shared" si="47"/>
        <v>0</v>
      </c>
      <c r="G208" s="163">
        <v>0</v>
      </c>
      <c r="H208" s="93">
        <v>0</v>
      </c>
      <c r="I208" s="169">
        <v>0</v>
      </c>
      <c r="J208" s="169">
        <v>0</v>
      </c>
      <c r="K208" s="169">
        <v>0</v>
      </c>
      <c r="L208" s="93">
        <v>0</v>
      </c>
      <c r="M208" s="98">
        <v>0</v>
      </c>
      <c r="N208" s="4"/>
    </row>
    <row r="209" spans="1:14" ht="16" thickBot="1" x14ac:dyDescent="0.4">
      <c r="A209" s="277" t="s">
        <v>76</v>
      </c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9"/>
      <c r="N209" s="4"/>
    </row>
    <row r="210" spans="1:14" x14ac:dyDescent="0.35">
      <c r="A210" s="44"/>
      <c r="B210" s="225" t="s">
        <v>2</v>
      </c>
      <c r="C210" s="225"/>
      <c r="D210" s="225"/>
      <c r="E210" s="226" t="s">
        <v>3</v>
      </c>
      <c r="F210" s="220" t="s">
        <v>4</v>
      </c>
      <c r="G210" s="220" t="s">
        <v>5</v>
      </c>
      <c r="H210" s="280" t="s">
        <v>156</v>
      </c>
      <c r="I210" s="269" t="s">
        <v>157</v>
      </c>
      <c r="J210" s="269" t="s">
        <v>158</v>
      </c>
      <c r="K210" s="269" t="s">
        <v>159</v>
      </c>
      <c r="L210" s="245" t="s">
        <v>160</v>
      </c>
      <c r="M210" s="254" t="s">
        <v>161</v>
      </c>
      <c r="N210" s="4"/>
    </row>
    <row r="211" spans="1:14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45"/>
      <c r="I211" s="215"/>
      <c r="J211" s="215"/>
      <c r="K211" s="215"/>
      <c r="L211" s="202"/>
      <c r="M211" s="203"/>
      <c r="N211" s="4"/>
    </row>
    <row r="212" spans="1:14" x14ac:dyDescent="0.35">
      <c r="A212" s="39" t="s">
        <v>77</v>
      </c>
      <c r="B212" s="71">
        <v>92</v>
      </c>
      <c r="C212" s="71">
        <v>13</v>
      </c>
      <c r="D212" s="71">
        <v>0</v>
      </c>
      <c r="E212" s="71">
        <v>25</v>
      </c>
      <c r="F212" s="139">
        <f t="shared" ref="F212:F215" si="48">SUM(B212:E212)</f>
        <v>130</v>
      </c>
      <c r="G212" s="139">
        <v>141</v>
      </c>
      <c r="H212" s="30">
        <v>15</v>
      </c>
      <c r="I212" s="144">
        <v>104</v>
      </c>
      <c r="J212" s="144">
        <v>11</v>
      </c>
      <c r="K212" s="144">
        <v>0</v>
      </c>
      <c r="L212" s="30">
        <v>0</v>
      </c>
      <c r="M212" s="95">
        <v>0</v>
      </c>
      <c r="N212" s="4"/>
    </row>
    <row r="213" spans="1:14" x14ac:dyDescent="0.35">
      <c r="A213" s="39" t="s">
        <v>78</v>
      </c>
      <c r="B213" s="71">
        <v>60</v>
      </c>
      <c r="C213" s="71">
        <v>3</v>
      </c>
      <c r="D213" s="71">
        <v>0</v>
      </c>
      <c r="E213" s="71">
        <v>25</v>
      </c>
      <c r="F213" s="139">
        <f t="shared" si="48"/>
        <v>88</v>
      </c>
      <c r="G213" s="139">
        <v>108</v>
      </c>
      <c r="H213" s="30">
        <v>10</v>
      </c>
      <c r="I213" s="144">
        <v>69</v>
      </c>
      <c r="J213" s="144">
        <v>9</v>
      </c>
      <c r="K213" s="144">
        <v>0</v>
      </c>
      <c r="L213" s="30">
        <v>0</v>
      </c>
      <c r="M213" s="95">
        <v>0</v>
      </c>
      <c r="N213" s="4"/>
    </row>
    <row r="214" spans="1:14" x14ac:dyDescent="0.35">
      <c r="A214" s="39" t="s">
        <v>79</v>
      </c>
      <c r="B214" s="71">
        <v>1</v>
      </c>
      <c r="C214" s="71">
        <v>0</v>
      </c>
      <c r="D214" s="71">
        <v>0</v>
      </c>
      <c r="E214" s="71">
        <v>2</v>
      </c>
      <c r="F214" s="139">
        <f t="shared" si="48"/>
        <v>3</v>
      </c>
      <c r="G214" s="139">
        <v>4</v>
      </c>
      <c r="H214" s="30">
        <v>0</v>
      </c>
      <c r="I214" s="144">
        <v>3</v>
      </c>
      <c r="J214" s="144">
        <v>0</v>
      </c>
      <c r="K214" s="144">
        <v>0</v>
      </c>
      <c r="L214" s="30">
        <v>0</v>
      </c>
      <c r="M214" s="95">
        <v>0</v>
      </c>
      <c r="N214" s="4"/>
    </row>
    <row r="215" spans="1:14" x14ac:dyDescent="0.35">
      <c r="A215" s="39" t="s">
        <v>80</v>
      </c>
      <c r="B215" s="71">
        <v>24</v>
      </c>
      <c r="C215" s="71">
        <v>29</v>
      </c>
      <c r="D215" s="71">
        <v>0</v>
      </c>
      <c r="E215" s="71">
        <v>0</v>
      </c>
      <c r="F215" s="139">
        <f t="shared" si="48"/>
        <v>53</v>
      </c>
      <c r="G215" s="139">
        <v>49</v>
      </c>
      <c r="H215" s="30">
        <v>1</v>
      </c>
      <c r="I215" s="144">
        <v>47</v>
      </c>
      <c r="J215" s="144">
        <v>5</v>
      </c>
      <c r="K215" s="144">
        <v>0</v>
      </c>
      <c r="L215" s="30">
        <v>0</v>
      </c>
      <c r="M215" s="95">
        <v>0</v>
      </c>
      <c r="N215" s="4"/>
    </row>
    <row r="216" spans="1:14" ht="15" thickBot="1" x14ac:dyDescent="0.4">
      <c r="A216" s="157"/>
      <c r="B216" s="158"/>
      <c r="C216" s="158"/>
      <c r="D216" s="158"/>
      <c r="E216" s="159"/>
      <c r="F216" s="160"/>
      <c r="G216" s="160"/>
      <c r="H216" s="99"/>
      <c r="I216" s="171"/>
      <c r="J216" s="171"/>
      <c r="K216" s="171"/>
      <c r="L216" s="99"/>
      <c r="M216" s="172"/>
    </row>
    <row r="217" spans="1:14" ht="19" thickBot="1" x14ac:dyDescent="0.5">
      <c r="A217" s="266" t="s">
        <v>81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8"/>
    </row>
    <row r="218" spans="1:14" x14ac:dyDescent="0.35">
      <c r="A218" s="211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  <c r="H218" s="280" t="s">
        <v>156</v>
      </c>
      <c r="I218" s="269" t="s">
        <v>157</v>
      </c>
      <c r="J218" s="269" t="s">
        <v>158</v>
      </c>
      <c r="K218" s="269" t="s">
        <v>197</v>
      </c>
      <c r="L218" s="245" t="s">
        <v>198</v>
      </c>
      <c r="M218" s="254" t="s">
        <v>199</v>
      </c>
    </row>
    <row r="219" spans="1:14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45"/>
      <c r="I219" s="215"/>
      <c r="J219" s="215"/>
      <c r="K219" s="215"/>
      <c r="L219" s="202"/>
      <c r="M219" s="203"/>
    </row>
    <row r="220" spans="1:14" x14ac:dyDescent="0.35">
      <c r="A220" s="39" t="s">
        <v>82</v>
      </c>
      <c r="B220" s="1">
        <f>SUM(B5,B36,B65)</f>
        <v>227</v>
      </c>
      <c r="C220" s="1">
        <f>SUM(C5,C36,C65)</f>
        <v>42</v>
      </c>
      <c r="D220" s="1">
        <f>SUM(D5,D36,D65)</f>
        <v>0</v>
      </c>
      <c r="E220" s="1">
        <f>SUM(E5,E36,E65)</f>
        <v>53</v>
      </c>
      <c r="F220" s="139">
        <f t="shared" ref="F220:F221" si="49">SUM(B220:E220)</f>
        <v>322</v>
      </c>
      <c r="G220" s="139">
        <v>327</v>
      </c>
      <c r="H220" s="15">
        <f t="shared" ref="H220:I220" si="50">SUM(H5,H36,H65)</f>
        <v>29</v>
      </c>
      <c r="I220" s="173">
        <f t="shared" si="50"/>
        <v>253</v>
      </c>
      <c r="J220" s="149">
        <f>SUM(J5,J36,J65)</f>
        <v>40</v>
      </c>
      <c r="K220" s="149">
        <f t="shared" ref="K220:M220" si="51">SUM(K5,K36,K65)</f>
        <v>0</v>
      </c>
      <c r="L220" s="15">
        <f t="shared" si="51"/>
        <v>0</v>
      </c>
      <c r="M220" s="151">
        <f t="shared" si="51"/>
        <v>0</v>
      </c>
    </row>
    <row r="221" spans="1:14" x14ac:dyDescent="0.35">
      <c r="A221" s="39" t="s">
        <v>83</v>
      </c>
      <c r="B221" s="1">
        <f>SUM(B222:B224)</f>
        <v>285</v>
      </c>
      <c r="C221" s="1">
        <f t="shared" ref="C221:D221" si="52">SUM(C222:C224)</f>
        <v>87</v>
      </c>
      <c r="D221" s="1">
        <f t="shared" si="52"/>
        <v>0</v>
      </c>
      <c r="E221" s="1">
        <f>SUM(E222:E224)</f>
        <v>54</v>
      </c>
      <c r="F221" s="139">
        <f t="shared" si="49"/>
        <v>426</v>
      </c>
      <c r="G221" s="139">
        <v>439</v>
      </c>
      <c r="H221" s="15">
        <f t="shared" ref="H221:I221" si="53">SUM(H6,H37,H66)</f>
        <v>36</v>
      </c>
      <c r="I221" s="173">
        <f t="shared" si="53"/>
        <v>322</v>
      </c>
      <c r="J221" s="149">
        <f>SUM(J6,J37,J66)</f>
        <v>68</v>
      </c>
      <c r="K221" s="149">
        <f t="shared" ref="K221:M221" si="54">SUM(K6,K37,K66)</f>
        <v>0</v>
      </c>
      <c r="L221" s="15">
        <f t="shared" si="54"/>
        <v>0</v>
      </c>
      <c r="M221" s="151">
        <f t="shared" si="54"/>
        <v>0</v>
      </c>
    </row>
    <row r="222" spans="1:14" x14ac:dyDescent="0.35">
      <c r="A222" s="39" t="s">
        <v>16</v>
      </c>
      <c r="B222" s="1">
        <f>SUM(B7,B66)</f>
        <v>51</v>
      </c>
      <c r="C222" s="1">
        <f>SUM(C7,C66)</f>
        <v>42</v>
      </c>
      <c r="D222" s="1">
        <f>SUM(D7,D66)</f>
        <v>0</v>
      </c>
      <c r="E222" s="1">
        <f>SUM(E7,E66)</f>
        <v>0</v>
      </c>
      <c r="F222" s="139">
        <f t="shared" ref="F222:F224" si="55">SUM(B222:E222)</f>
        <v>93</v>
      </c>
      <c r="G222" s="139">
        <v>98</v>
      </c>
      <c r="H222" s="15">
        <f t="shared" ref="H222:I222" si="56">SUM(H7,H66)</f>
        <v>7</v>
      </c>
      <c r="I222" s="173">
        <f t="shared" si="56"/>
        <v>63</v>
      </c>
      <c r="J222" s="149">
        <f>SUM(J7,J66)</f>
        <v>23</v>
      </c>
      <c r="K222" s="149">
        <f t="shared" ref="K222:M222" si="57">SUM(K7,K66)</f>
        <v>0</v>
      </c>
      <c r="L222" s="15">
        <f t="shared" si="57"/>
        <v>0</v>
      </c>
      <c r="M222" s="151">
        <f t="shared" si="57"/>
        <v>0</v>
      </c>
    </row>
    <row r="223" spans="1:14" x14ac:dyDescent="0.35">
      <c r="A223" s="39" t="s">
        <v>17</v>
      </c>
      <c r="B223" s="1">
        <f t="shared" ref="B223:E224" si="58">SUM(B8,B38)</f>
        <v>15</v>
      </c>
      <c r="C223" s="1">
        <f t="shared" si="58"/>
        <v>14</v>
      </c>
      <c r="D223" s="1">
        <f t="shared" si="58"/>
        <v>0</v>
      </c>
      <c r="E223" s="1">
        <f t="shared" si="58"/>
        <v>1</v>
      </c>
      <c r="F223" s="139">
        <f t="shared" si="55"/>
        <v>30</v>
      </c>
      <c r="G223" s="139">
        <v>37</v>
      </c>
      <c r="H223" s="15">
        <f t="shared" ref="H223:I223" si="59">SUM(H8+H38)</f>
        <v>4</v>
      </c>
      <c r="I223" s="173">
        <f t="shared" si="59"/>
        <v>22</v>
      </c>
      <c r="J223" s="149">
        <f>SUM(J8+J38)</f>
        <v>4</v>
      </c>
      <c r="K223" s="149">
        <f t="shared" ref="K223:M223" si="60">SUM(K8+K38)</f>
        <v>0</v>
      </c>
      <c r="L223" s="15">
        <f t="shared" si="60"/>
        <v>0</v>
      </c>
      <c r="M223" s="151">
        <f t="shared" si="60"/>
        <v>0</v>
      </c>
    </row>
    <row r="224" spans="1:14" ht="15" thickBot="1" x14ac:dyDescent="0.4">
      <c r="A224" s="47" t="s">
        <v>18</v>
      </c>
      <c r="B224" s="48">
        <f t="shared" si="58"/>
        <v>219</v>
      </c>
      <c r="C224" s="48">
        <f t="shared" si="58"/>
        <v>31</v>
      </c>
      <c r="D224" s="48">
        <f t="shared" si="58"/>
        <v>0</v>
      </c>
      <c r="E224" s="48">
        <f t="shared" si="58"/>
        <v>53</v>
      </c>
      <c r="F224" s="140">
        <f t="shared" si="55"/>
        <v>303</v>
      </c>
      <c r="G224" s="140">
        <v>304</v>
      </c>
      <c r="H224" s="49">
        <f t="shared" ref="H224:I224" si="61">SUM(H9+H39)</f>
        <v>25</v>
      </c>
      <c r="I224" s="174">
        <f t="shared" si="61"/>
        <v>237</v>
      </c>
      <c r="J224" s="150">
        <f>SUM(J9+J39)</f>
        <v>41</v>
      </c>
      <c r="K224" s="150">
        <f t="shared" ref="K224:M224" si="62">SUM(K9+K39)</f>
        <v>0</v>
      </c>
      <c r="L224" s="49">
        <f t="shared" si="62"/>
        <v>0</v>
      </c>
      <c r="M224" s="152">
        <f t="shared" si="62"/>
        <v>0</v>
      </c>
    </row>
    <row r="225" spans="1:13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57"/>
      <c r="K225" s="57"/>
      <c r="L225" s="57"/>
      <c r="M225" s="13"/>
    </row>
    <row r="226" spans="1:13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57"/>
      <c r="K226" s="57"/>
      <c r="L226" s="57"/>
      <c r="M226" s="13"/>
    </row>
    <row r="227" spans="1:13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57"/>
      <c r="K227" s="57"/>
      <c r="L227" s="57"/>
      <c r="M227" s="13"/>
    </row>
    <row r="228" spans="1:13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57"/>
      <c r="K228" s="57"/>
      <c r="L228" s="57"/>
      <c r="M228" s="13"/>
    </row>
    <row r="229" spans="1:13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57"/>
      <c r="K229" s="57"/>
      <c r="L229" s="57"/>
      <c r="M229" s="13"/>
    </row>
    <row r="230" spans="1:13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57"/>
      <c r="K230" s="57"/>
      <c r="L230" s="57"/>
      <c r="M230" s="13"/>
    </row>
    <row r="231" spans="1:13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57"/>
      <c r="K231" s="57"/>
      <c r="L231" s="57"/>
      <c r="M231" s="13"/>
    </row>
    <row r="232" spans="1:13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57"/>
      <c r="K232" s="57"/>
      <c r="L232" s="57"/>
      <c r="M232" s="13"/>
    </row>
    <row r="233" spans="1:13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57"/>
      <c r="K233" s="57"/>
      <c r="L233" s="57"/>
      <c r="M233" s="13"/>
    </row>
    <row r="234" spans="1:13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57"/>
      <c r="K234" s="57"/>
      <c r="L234" s="57"/>
      <c r="M234" s="13"/>
    </row>
    <row r="235" spans="1:13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57"/>
      <c r="K235" s="57"/>
      <c r="L235" s="57"/>
      <c r="M235" s="13"/>
    </row>
    <row r="236" spans="1:13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57"/>
      <c r="K236" s="57"/>
      <c r="L236" s="57"/>
      <c r="M236" s="13"/>
    </row>
    <row r="237" spans="1:13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57"/>
      <c r="K237" s="57"/>
      <c r="L237" s="57"/>
      <c r="M237" s="13"/>
    </row>
    <row r="238" spans="1:13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57"/>
      <c r="K238" s="57"/>
      <c r="L238" s="57"/>
      <c r="M238" s="13"/>
    </row>
    <row r="239" spans="1:13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57"/>
      <c r="K239" s="57"/>
      <c r="L239" s="57"/>
      <c r="M239" s="13"/>
    </row>
    <row r="240" spans="1:13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57"/>
      <c r="K240" s="57"/>
      <c r="L240" s="57"/>
      <c r="M240" s="13"/>
    </row>
    <row r="241" spans="1:13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57"/>
      <c r="K241" s="57"/>
      <c r="L241" s="57"/>
      <c r="M241" s="13"/>
    </row>
    <row r="242" spans="1:13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57"/>
      <c r="K242" s="57"/>
      <c r="L242" s="57"/>
      <c r="M242" s="13"/>
    </row>
    <row r="243" spans="1:13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57"/>
      <c r="K243" s="57"/>
      <c r="L243" s="57"/>
      <c r="M243" s="13"/>
    </row>
    <row r="244" spans="1:13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57"/>
      <c r="K244" s="57"/>
      <c r="L244" s="57"/>
      <c r="M244" s="13"/>
    </row>
    <row r="245" spans="1:13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57"/>
      <c r="K245" s="57"/>
      <c r="L245" s="57"/>
      <c r="M245" s="13"/>
    </row>
    <row r="246" spans="1:13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57"/>
      <c r="K246" s="57"/>
      <c r="L246" s="57"/>
      <c r="M246" s="13"/>
    </row>
    <row r="247" spans="1:13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57"/>
      <c r="K247" s="57"/>
      <c r="L247" s="57"/>
      <c r="M247" s="13"/>
    </row>
    <row r="248" spans="1:13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57"/>
      <c r="K248" s="57"/>
      <c r="L248" s="57"/>
      <c r="M248" s="13"/>
    </row>
    <row r="249" spans="1:13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57"/>
      <c r="K249" s="57"/>
      <c r="L249" s="57"/>
      <c r="M249" s="13"/>
    </row>
    <row r="250" spans="1:13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57"/>
      <c r="K250" s="57"/>
      <c r="L250" s="57"/>
      <c r="M250" s="13"/>
    </row>
    <row r="251" spans="1:13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57"/>
      <c r="K251" s="57"/>
      <c r="L251" s="57"/>
      <c r="M251" s="13"/>
    </row>
    <row r="252" spans="1:13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57"/>
      <c r="K252" s="57"/>
      <c r="L252" s="57"/>
      <c r="M252" s="13"/>
    </row>
    <row r="253" spans="1:13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57"/>
      <c r="K253" s="57"/>
      <c r="L253" s="57"/>
      <c r="M253" s="13"/>
    </row>
    <row r="254" spans="1:13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57"/>
      <c r="K254" s="57"/>
      <c r="L254" s="57"/>
      <c r="M254" s="13"/>
    </row>
    <row r="255" spans="1:13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57"/>
      <c r="K255" s="57"/>
      <c r="L255" s="57"/>
      <c r="M255" s="13"/>
    </row>
    <row r="256" spans="1:13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57"/>
      <c r="K256" s="57"/>
      <c r="L256" s="57"/>
      <c r="M256" s="13"/>
    </row>
    <row r="257" spans="1:13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57"/>
      <c r="K257" s="57"/>
      <c r="L257" s="57"/>
      <c r="M257" s="13"/>
    </row>
    <row r="258" spans="1:13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57"/>
      <c r="K258" s="57"/>
      <c r="L258" s="57"/>
      <c r="M258" s="13"/>
    </row>
  </sheetData>
  <sheetProtection algorithmName="SHA-512" hashValue="8IMBhU9OPB6rZXhjgvpkaggdCwM/UP0mtaPUAvoBPpaRpTuzrEZuSLJH2A1Fp3M7ZeP2Fo9dGUGP+THso+ePVg==" saltValue="1QmqqXgEX+03hwRk/iWgSQ==" spinCount="100000" sheet="1" objects="1" scenarios="1"/>
  <mergeCells count="388">
    <mergeCell ref="G10:G11"/>
    <mergeCell ref="G17:G18"/>
    <mergeCell ref="G21:G22"/>
    <mergeCell ref="G29:G30"/>
    <mergeCell ref="G34:G35"/>
    <mergeCell ref="G40:G41"/>
    <mergeCell ref="G47:G48"/>
    <mergeCell ref="G51:G52"/>
    <mergeCell ref="G59:G60"/>
    <mergeCell ref="A218:A219"/>
    <mergeCell ref="B218:D218"/>
    <mergeCell ref="E218:E219"/>
    <mergeCell ref="F218:F219"/>
    <mergeCell ref="I197:I198"/>
    <mergeCell ref="J197:J198"/>
    <mergeCell ref="E153:E154"/>
    <mergeCell ref="G193:G194"/>
    <mergeCell ref="G197:G198"/>
    <mergeCell ref="G205:G206"/>
    <mergeCell ref="G210:G211"/>
    <mergeCell ref="G218:G219"/>
    <mergeCell ref="G172:G173"/>
    <mergeCell ref="G176:G177"/>
    <mergeCell ref="G186:G187"/>
    <mergeCell ref="F210:F211"/>
    <mergeCell ref="I210:I211"/>
    <mergeCell ref="J210:J211"/>
    <mergeCell ref="E186:E187"/>
    <mergeCell ref="B193:D193"/>
    <mergeCell ref="E193:E194"/>
    <mergeCell ref="B153:D153"/>
    <mergeCell ref="B160:D160"/>
    <mergeCell ref="E197:E198"/>
    <mergeCell ref="H29:H30"/>
    <mergeCell ref="H34:H35"/>
    <mergeCell ref="H40:H41"/>
    <mergeCell ref="H47:H48"/>
    <mergeCell ref="H51:H52"/>
    <mergeCell ref="H59:H60"/>
    <mergeCell ref="H74:H75"/>
    <mergeCell ref="H78:H79"/>
    <mergeCell ref="H218:H219"/>
    <mergeCell ref="H164:H165"/>
    <mergeCell ref="H124:H125"/>
    <mergeCell ref="H131:H132"/>
    <mergeCell ref="H135:H136"/>
    <mergeCell ref="H143:H144"/>
    <mergeCell ref="H147:H148"/>
    <mergeCell ref="H153:H154"/>
    <mergeCell ref="H160:H161"/>
    <mergeCell ref="H172:H173"/>
    <mergeCell ref="H176:H177"/>
    <mergeCell ref="H210:H211"/>
    <mergeCell ref="H86:H87"/>
    <mergeCell ref="H90:H91"/>
    <mergeCell ref="A3:A4"/>
    <mergeCell ref="B3:D3"/>
    <mergeCell ref="E3:E4"/>
    <mergeCell ref="F3:F4"/>
    <mergeCell ref="I3:I4"/>
    <mergeCell ref="J3:J4"/>
    <mergeCell ref="H3:H4"/>
    <mergeCell ref="G3:G4"/>
    <mergeCell ref="B59:D59"/>
    <mergeCell ref="E59:E60"/>
    <mergeCell ref="F59:F60"/>
    <mergeCell ref="B10:D10"/>
    <mergeCell ref="E10:E11"/>
    <mergeCell ref="B17:D17"/>
    <mergeCell ref="E17:E18"/>
    <mergeCell ref="B21:D21"/>
    <mergeCell ref="E21:E22"/>
    <mergeCell ref="F10:F11"/>
    <mergeCell ref="B47:D47"/>
    <mergeCell ref="E47:E48"/>
    <mergeCell ref="B51:D51"/>
    <mergeCell ref="E51:E52"/>
    <mergeCell ref="F47:F48"/>
    <mergeCell ref="F29:F30"/>
    <mergeCell ref="I10:I11"/>
    <mergeCell ref="J10:J11"/>
    <mergeCell ref="F17:F18"/>
    <mergeCell ref="I17:I18"/>
    <mergeCell ref="J17:J18"/>
    <mergeCell ref="F21:F22"/>
    <mergeCell ref="B40:D40"/>
    <mergeCell ref="E40:E41"/>
    <mergeCell ref="A34:A35"/>
    <mergeCell ref="B34:D34"/>
    <mergeCell ref="E34:E35"/>
    <mergeCell ref="F34:F35"/>
    <mergeCell ref="I34:I35"/>
    <mergeCell ref="J34:J35"/>
    <mergeCell ref="B29:D29"/>
    <mergeCell ref="E29:E30"/>
    <mergeCell ref="I21:I22"/>
    <mergeCell ref="J21:J22"/>
    <mergeCell ref="F40:F41"/>
    <mergeCell ref="I40:I41"/>
    <mergeCell ref="J40:J41"/>
    <mergeCell ref="H10:H11"/>
    <mergeCell ref="H17:H18"/>
    <mergeCell ref="H21:H22"/>
    <mergeCell ref="B78:D78"/>
    <mergeCell ref="E78:E79"/>
    <mergeCell ref="F78:F79"/>
    <mergeCell ref="I78:I79"/>
    <mergeCell ref="J78:J79"/>
    <mergeCell ref="A63:A64"/>
    <mergeCell ref="B63:D63"/>
    <mergeCell ref="E63:E64"/>
    <mergeCell ref="F63:F64"/>
    <mergeCell ref="I63:I64"/>
    <mergeCell ref="J63:J64"/>
    <mergeCell ref="F74:F75"/>
    <mergeCell ref="I74:I75"/>
    <mergeCell ref="J74:J75"/>
    <mergeCell ref="B67:D67"/>
    <mergeCell ref="E67:E68"/>
    <mergeCell ref="B74:D74"/>
    <mergeCell ref="E74:E75"/>
    <mergeCell ref="H63:H64"/>
    <mergeCell ref="H67:H68"/>
    <mergeCell ref="G63:G64"/>
    <mergeCell ref="G67:G68"/>
    <mergeCell ref="G74:G75"/>
    <mergeCell ref="G78:G79"/>
    <mergeCell ref="J119:J120"/>
    <mergeCell ref="F131:F132"/>
    <mergeCell ref="I131:I132"/>
    <mergeCell ref="J131:J132"/>
    <mergeCell ref="F135:F136"/>
    <mergeCell ref="I135:I136"/>
    <mergeCell ref="J135:J136"/>
    <mergeCell ref="I124:I125"/>
    <mergeCell ref="F124:F125"/>
    <mergeCell ref="J124:J125"/>
    <mergeCell ref="H119:H120"/>
    <mergeCell ref="G119:G120"/>
    <mergeCell ref="G124:G125"/>
    <mergeCell ref="G131:G132"/>
    <mergeCell ref="G135:G136"/>
    <mergeCell ref="I218:I219"/>
    <mergeCell ref="J218:J219"/>
    <mergeCell ref="F193:F194"/>
    <mergeCell ref="B197:D197"/>
    <mergeCell ref="F67:F68"/>
    <mergeCell ref="I67:I68"/>
    <mergeCell ref="J67:J68"/>
    <mergeCell ref="B210:D210"/>
    <mergeCell ref="E210:E211"/>
    <mergeCell ref="F86:F87"/>
    <mergeCell ref="I86:I87"/>
    <mergeCell ref="J86:J87"/>
    <mergeCell ref="J147:J148"/>
    <mergeCell ref="F164:F165"/>
    <mergeCell ref="I164:I165"/>
    <mergeCell ref="J164:J165"/>
    <mergeCell ref="F153:F154"/>
    <mergeCell ref="I193:I194"/>
    <mergeCell ref="J193:J194"/>
    <mergeCell ref="F197:F198"/>
    <mergeCell ref="I160:I161"/>
    <mergeCell ref="J160:J161"/>
    <mergeCell ref="H186:H187"/>
    <mergeCell ref="H193:H194"/>
    <mergeCell ref="A90:A91"/>
    <mergeCell ref="J176:J177"/>
    <mergeCell ref="F186:F187"/>
    <mergeCell ref="I186:I187"/>
    <mergeCell ref="J186:J187"/>
    <mergeCell ref="B186:D186"/>
    <mergeCell ref="E164:E165"/>
    <mergeCell ref="B205:D205"/>
    <mergeCell ref="I47:I48"/>
    <mergeCell ref="J47:J48"/>
    <mergeCell ref="F51:F52"/>
    <mergeCell ref="I51:I52"/>
    <mergeCell ref="J51:J52"/>
    <mergeCell ref="H197:H198"/>
    <mergeCell ref="H205:H206"/>
    <mergeCell ref="B124:D124"/>
    <mergeCell ref="E124:E125"/>
    <mergeCell ref="B131:D131"/>
    <mergeCell ref="E131:E132"/>
    <mergeCell ref="B135:D135"/>
    <mergeCell ref="E135:E136"/>
    <mergeCell ref="B119:D119"/>
    <mergeCell ref="E119:E120"/>
    <mergeCell ref="F119:F120"/>
    <mergeCell ref="A176:A177"/>
    <mergeCell ref="B176:D176"/>
    <mergeCell ref="E176:E177"/>
    <mergeCell ref="F176:F177"/>
    <mergeCell ref="I176:I177"/>
    <mergeCell ref="A119:A120"/>
    <mergeCell ref="G143:G144"/>
    <mergeCell ref="G147:G148"/>
    <mergeCell ref="G153:G154"/>
    <mergeCell ref="G160:G161"/>
    <mergeCell ref="A147:A148"/>
    <mergeCell ref="B147:D147"/>
    <mergeCell ref="E147:E148"/>
    <mergeCell ref="F147:F148"/>
    <mergeCell ref="I147:I148"/>
    <mergeCell ref="E160:E161"/>
    <mergeCell ref="I153:I154"/>
    <mergeCell ref="B143:D143"/>
    <mergeCell ref="I119:I120"/>
    <mergeCell ref="E205:E206"/>
    <mergeCell ref="F205:F206"/>
    <mergeCell ref="I205:I206"/>
    <mergeCell ref="J205:J206"/>
    <mergeCell ref="F160:F161"/>
    <mergeCell ref="G164:G165"/>
    <mergeCell ref="B172:D172"/>
    <mergeCell ref="E172:E173"/>
    <mergeCell ref="F172:F173"/>
    <mergeCell ref="I172:I173"/>
    <mergeCell ref="J172:J173"/>
    <mergeCell ref="B164:D164"/>
    <mergeCell ref="I29:I30"/>
    <mergeCell ref="J29:J30"/>
    <mergeCell ref="I59:I60"/>
    <mergeCell ref="J59:J60"/>
    <mergeCell ref="E143:E144"/>
    <mergeCell ref="F143:F144"/>
    <mergeCell ref="I143:I144"/>
    <mergeCell ref="J143:J144"/>
    <mergeCell ref="J153:J154"/>
    <mergeCell ref="J114:J115"/>
    <mergeCell ref="E95:E96"/>
    <mergeCell ref="E102:E103"/>
    <mergeCell ref="E106:E107"/>
    <mergeCell ref="F106:F107"/>
    <mergeCell ref="I106:I107"/>
    <mergeCell ref="J106:J107"/>
    <mergeCell ref="F95:F96"/>
    <mergeCell ref="F102:F103"/>
    <mergeCell ref="J95:J96"/>
    <mergeCell ref="J102:J103"/>
    <mergeCell ref="E90:E91"/>
    <mergeCell ref="F90:F91"/>
    <mergeCell ref="I90:I91"/>
    <mergeCell ref="J90:J91"/>
    <mergeCell ref="B86:D86"/>
    <mergeCell ref="E86:E87"/>
    <mergeCell ref="B114:D114"/>
    <mergeCell ref="E114:E115"/>
    <mergeCell ref="F114:F115"/>
    <mergeCell ref="I114:I115"/>
    <mergeCell ref="G95:G96"/>
    <mergeCell ref="G102:G103"/>
    <mergeCell ref="G106:G107"/>
    <mergeCell ref="G114:G115"/>
    <mergeCell ref="B95:D95"/>
    <mergeCell ref="B102:D102"/>
    <mergeCell ref="B106:D106"/>
    <mergeCell ref="I95:I96"/>
    <mergeCell ref="I102:I103"/>
    <mergeCell ref="H95:H96"/>
    <mergeCell ref="B90:D90"/>
    <mergeCell ref="G86:G87"/>
    <mergeCell ref="G90:G91"/>
    <mergeCell ref="H102:H103"/>
    <mergeCell ref="H106:H107"/>
    <mergeCell ref="H114:H115"/>
    <mergeCell ref="K3:K4"/>
    <mergeCell ref="L3:L4"/>
    <mergeCell ref="M3:M4"/>
    <mergeCell ref="K10:K11"/>
    <mergeCell ref="L10:L11"/>
    <mergeCell ref="M10:M11"/>
    <mergeCell ref="K17:K18"/>
    <mergeCell ref="L17:L18"/>
    <mergeCell ref="M17:M18"/>
    <mergeCell ref="K21:K22"/>
    <mergeCell ref="L21:L22"/>
    <mergeCell ref="M21:M22"/>
    <mergeCell ref="K29:K30"/>
    <mergeCell ref="L29:L30"/>
    <mergeCell ref="M29:M30"/>
    <mergeCell ref="K34:K35"/>
    <mergeCell ref="L34:L35"/>
    <mergeCell ref="M34:M35"/>
    <mergeCell ref="K40:K41"/>
    <mergeCell ref="L40:L41"/>
    <mergeCell ref="M40:M41"/>
    <mergeCell ref="K47:K48"/>
    <mergeCell ref="L47:L48"/>
    <mergeCell ref="M47:M48"/>
    <mergeCell ref="K51:K52"/>
    <mergeCell ref="L51:L52"/>
    <mergeCell ref="M51:M52"/>
    <mergeCell ref="K59:K60"/>
    <mergeCell ref="L59:L60"/>
    <mergeCell ref="M59:M60"/>
    <mergeCell ref="K63:K64"/>
    <mergeCell ref="L63:L64"/>
    <mergeCell ref="M63:M64"/>
    <mergeCell ref="K67:K68"/>
    <mergeCell ref="L67:L68"/>
    <mergeCell ref="M67:M68"/>
    <mergeCell ref="K74:K75"/>
    <mergeCell ref="L74:L75"/>
    <mergeCell ref="M74:M75"/>
    <mergeCell ref="K78:K79"/>
    <mergeCell ref="L78:L79"/>
    <mergeCell ref="M78:M79"/>
    <mergeCell ref="K86:K87"/>
    <mergeCell ref="L86:L87"/>
    <mergeCell ref="M86:M87"/>
    <mergeCell ref="K90:K91"/>
    <mergeCell ref="L90:L91"/>
    <mergeCell ref="M90:M91"/>
    <mergeCell ref="K95:K96"/>
    <mergeCell ref="L95:L96"/>
    <mergeCell ref="M95:M96"/>
    <mergeCell ref="K102:K103"/>
    <mergeCell ref="L102:L103"/>
    <mergeCell ref="M102:M103"/>
    <mergeCell ref="K106:K107"/>
    <mergeCell ref="L106:L107"/>
    <mergeCell ref="M106:M107"/>
    <mergeCell ref="K114:K115"/>
    <mergeCell ref="L114:L115"/>
    <mergeCell ref="M114:M115"/>
    <mergeCell ref="K119:K120"/>
    <mergeCell ref="L119:L120"/>
    <mergeCell ref="M119:M120"/>
    <mergeCell ref="K124:K125"/>
    <mergeCell ref="L124:L125"/>
    <mergeCell ref="M124:M125"/>
    <mergeCell ref="K131:K132"/>
    <mergeCell ref="L131:L132"/>
    <mergeCell ref="M131:M132"/>
    <mergeCell ref="K135:K136"/>
    <mergeCell ref="L135:L136"/>
    <mergeCell ref="M135:M136"/>
    <mergeCell ref="K143:K144"/>
    <mergeCell ref="L143:L144"/>
    <mergeCell ref="M143:M144"/>
    <mergeCell ref="K147:K148"/>
    <mergeCell ref="L147:L148"/>
    <mergeCell ref="M147:M148"/>
    <mergeCell ref="K153:K154"/>
    <mergeCell ref="L153:L154"/>
    <mergeCell ref="M153:M154"/>
    <mergeCell ref="M176:M177"/>
    <mergeCell ref="K186:K187"/>
    <mergeCell ref="L186:L187"/>
    <mergeCell ref="M186:M187"/>
    <mergeCell ref="K193:K194"/>
    <mergeCell ref="L193:L194"/>
    <mergeCell ref="M193:M194"/>
    <mergeCell ref="K160:K161"/>
    <mergeCell ref="L160:L161"/>
    <mergeCell ref="M160:M161"/>
    <mergeCell ref="K164:K165"/>
    <mergeCell ref="L164:L165"/>
    <mergeCell ref="M164:M165"/>
    <mergeCell ref="K172:K173"/>
    <mergeCell ref="L172:L173"/>
    <mergeCell ref="M172:M173"/>
    <mergeCell ref="K218:K219"/>
    <mergeCell ref="L218:L219"/>
    <mergeCell ref="M218:M219"/>
    <mergeCell ref="A1:M1"/>
    <mergeCell ref="A2:M2"/>
    <mergeCell ref="A33:M33"/>
    <mergeCell ref="A62:M62"/>
    <mergeCell ref="A89:M89"/>
    <mergeCell ref="A118:M118"/>
    <mergeCell ref="A146:M146"/>
    <mergeCell ref="A175:M175"/>
    <mergeCell ref="A209:M209"/>
    <mergeCell ref="A217:M217"/>
    <mergeCell ref="K197:K198"/>
    <mergeCell ref="L197:L198"/>
    <mergeCell ref="M197:M198"/>
    <mergeCell ref="K205:K206"/>
    <mergeCell ref="L205:L206"/>
    <mergeCell ref="M205:M206"/>
    <mergeCell ref="K210:K211"/>
    <mergeCell ref="L210:L211"/>
    <mergeCell ref="M210:M211"/>
    <mergeCell ref="K176:K177"/>
    <mergeCell ref="L176:L177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8" man="1"/>
    <brk id="61" max="8" man="1"/>
    <brk id="88" max="8" man="1"/>
    <brk id="117" max="8" man="1"/>
    <brk id="145" max="8" man="1"/>
    <brk id="174" max="8" man="1"/>
    <brk id="20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D258"/>
  <sheetViews>
    <sheetView tabSelected="1" topLeftCell="A210" zoomScaleNormal="100" workbookViewId="0">
      <selection activeCell="E226" sqref="E226"/>
    </sheetView>
  </sheetViews>
  <sheetFormatPr defaultRowHeight="14.5" x14ac:dyDescent="0.35"/>
  <cols>
    <col min="1" max="1" width="42.1796875" style="5" bestFit="1" customWidth="1"/>
    <col min="2" max="2" width="5.7265625" style="14" customWidth="1"/>
    <col min="3" max="3" width="5.54296875" style="14" customWidth="1"/>
    <col min="4" max="4" width="6.1796875" style="14" customWidth="1"/>
    <col min="5" max="5" width="12.54296875" style="14" customWidth="1"/>
    <col min="6" max="7" width="11.7265625" style="11" customWidth="1"/>
    <col min="8" max="8" width="13" style="11" customWidth="1"/>
    <col min="9" max="9" width="9" style="11" customWidth="1"/>
    <col min="10" max="10" width="8" style="11" customWidth="1"/>
    <col min="11" max="11" width="8.1796875" style="11" customWidth="1"/>
    <col min="12" max="13" width="7" style="154" customWidth="1"/>
    <col min="14" max="14" width="8.453125" style="154" bestFit="1" customWidth="1"/>
    <col min="15" max="30" width="9.1796875" style="5" customWidth="1"/>
    <col min="31" max="251" width="8.81640625" style="5"/>
    <col min="252" max="252" width="45.81640625" style="5" customWidth="1"/>
    <col min="253" max="253" width="10.7265625" style="5" bestFit="1" customWidth="1"/>
    <col min="254" max="254" width="11.54296875" style="5" bestFit="1" customWidth="1"/>
    <col min="255" max="255" width="12.26953125" style="5" bestFit="1" customWidth="1"/>
    <col min="256" max="259" width="9.81640625" style="5" bestFit="1" customWidth="1"/>
    <col min="260" max="260" width="9" style="5" customWidth="1"/>
    <col min="261" max="507" width="8.81640625" style="5"/>
    <col min="508" max="508" width="45.81640625" style="5" customWidth="1"/>
    <col min="509" max="509" width="10.7265625" style="5" bestFit="1" customWidth="1"/>
    <col min="510" max="510" width="11.54296875" style="5" bestFit="1" customWidth="1"/>
    <col min="511" max="511" width="12.26953125" style="5" bestFit="1" customWidth="1"/>
    <col min="512" max="515" width="9.81640625" style="5" bestFit="1" customWidth="1"/>
    <col min="516" max="516" width="9" style="5" customWidth="1"/>
    <col min="517" max="763" width="8.81640625" style="5"/>
    <col min="764" max="764" width="45.81640625" style="5" customWidth="1"/>
    <col min="765" max="765" width="10.7265625" style="5" bestFit="1" customWidth="1"/>
    <col min="766" max="766" width="11.54296875" style="5" bestFit="1" customWidth="1"/>
    <col min="767" max="767" width="12.26953125" style="5" bestFit="1" customWidth="1"/>
    <col min="768" max="771" width="9.81640625" style="5" bestFit="1" customWidth="1"/>
    <col min="772" max="772" width="9" style="5" customWidth="1"/>
    <col min="773" max="1019" width="8.81640625" style="5"/>
    <col min="1020" max="1020" width="45.81640625" style="5" customWidth="1"/>
    <col min="1021" max="1021" width="10.7265625" style="5" bestFit="1" customWidth="1"/>
    <col min="1022" max="1022" width="11.54296875" style="5" bestFit="1" customWidth="1"/>
    <col min="1023" max="1023" width="12.26953125" style="5" bestFit="1" customWidth="1"/>
    <col min="1024" max="1027" width="9.81640625" style="5" bestFit="1" customWidth="1"/>
    <col min="1028" max="1028" width="9" style="5" customWidth="1"/>
    <col min="1029" max="1275" width="8.81640625" style="5"/>
    <col min="1276" max="1276" width="45.81640625" style="5" customWidth="1"/>
    <col min="1277" max="1277" width="10.7265625" style="5" bestFit="1" customWidth="1"/>
    <col min="1278" max="1278" width="11.54296875" style="5" bestFit="1" customWidth="1"/>
    <col min="1279" max="1279" width="12.26953125" style="5" bestFit="1" customWidth="1"/>
    <col min="1280" max="1283" width="9.81640625" style="5" bestFit="1" customWidth="1"/>
    <col min="1284" max="1284" width="9" style="5" customWidth="1"/>
    <col min="1285" max="1531" width="8.81640625" style="5"/>
    <col min="1532" max="1532" width="45.81640625" style="5" customWidth="1"/>
    <col min="1533" max="1533" width="10.7265625" style="5" bestFit="1" customWidth="1"/>
    <col min="1534" max="1534" width="11.54296875" style="5" bestFit="1" customWidth="1"/>
    <col min="1535" max="1535" width="12.26953125" style="5" bestFit="1" customWidth="1"/>
    <col min="1536" max="1539" width="9.81640625" style="5" bestFit="1" customWidth="1"/>
    <col min="1540" max="1540" width="9" style="5" customWidth="1"/>
    <col min="1541" max="1787" width="8.81640625" style="5"/>
    <col min="1788" max="1788" width="45.81640625" style="5" customWidth="1"/>
    <col min="1789" max="1789" width="10.7265625" style="5" bestFit="1" customWidth="1"/>
    <col min="1790" max="1790" width="11.54296875" style="5" bestFit="1" customWidth="1"/>
    <col min="1791" max="1791" width="12.26953125" style="5" bestFit="1" customWidth="1"/>
    <col min="1792" max="1795" width="9.81640625" style="5" bestFit="1" customWidth="1"/>
    <col min="1796" max="1796" width="9" style="5" customWidth="1"/>
    <col min="1797" max="2043" width="8.81640625" style="5"/>
    <col min="2044" max="2044" width="45.81640625" style="5" customWidth="1"/>
    <col min="2045" max="2045" width="10.7265625" style="5" bestFit="1" customWidth="1"/>
    <col min="2046" max="2046" width="11.54296875" style="5" bestFit="1" customWidth="1"/>
    <col min="2047" max="2047" width="12.26953125" style="5" bestFit="1" customWidth="1"/>
    <col min="2048" max="2051" width="9.81640625" style="5" bestFit="1" customWidth="1"/>
    <col min="2052" max="2052" width="9" style="5" customWidth="1"/>
    <col min="2053" max="2299" width="8.81640625" style="5"/>
    <col min="2300" max="2300" width="45.81640625" style="5" customWidth="1"/>
    <col min="2301" max="2301" width="10.7265625" style="5" bestFit="1" customWidth="1"/>
    <col min="2302" max="2302" width="11.54296875" style="5" bestFit="1" customWidth="1"/>
    <col min="2303" max="2303" width="12.26953125" style="5" bestFit="1" customWidth="1"/>
    <col min="2304" max="2307" width="9.81640625" style="5" bestFit="1" customWidth="1"/>
    <col min="2308" max="2308" width="9" style="5" customWidth="1"/>
    <col min="2309" max="2555" width="8.81640625" style="5"/>
    <col min="2556" max="2556" width="45.81640625" style="5" customWidth="1"/>
    <col min="2557" max="2557" width="10.7265625" style="5" bestFit="1" customWidth="1"/>
    <col min="2558" max="2558" width="11.54296875" style="5" bestFit="1" customWidth="1"/>
    <col min="2559" max="2559" width="12.26953125" style="5" bestFit="1" customWidth="1"/>
    <col min="2560" max="2563" width="9.81640625" style="5" bestFit="1" customWidth="1"/>
    <col min="2564" max="2564" width="9" style="5" customWidth="1"/>
    <col min="2565" max="2811" width="8.81640625" style="5"/>
    <col min="2812" max="2812" width="45.81640625" style="5" customWidth="1"/>
    <col min="2813" max="2813" width="10.7265625" style="5" bestFit="1" customWidth="1"/>
    <col min="2814" max="2814" width="11.54296875" style="5" bestFit="1" customWidth="1"/>
    <col min="2815" max="2815" width="12.26953125" style="5" bestFit="1" customWidth="1"/>
    <col min="2816" max="2819" width="9.81640625" style="5" bestFit="1" customWidth="1"/>
    <col min="2820" max="2820" width="9" style="5" customWidth="1"/>
    <col min="2821" max="3067" width="8.81640625" style="5"/>
    <col min="3068" max="3068" width="45.81640625" style="5" customWidth="1"/>
    <col min="3069" max="3069" width="10.7265625" style="5" bestFit="1" customWidth="1"/>
    <col min="3070" max="3070" width="11.54296875" style="5" bestFit="1" customWidth="1"/>
    <col min="3071" max="3071" width="12.26953125" style="5" bestFit="1" customWidth="1"/>
    <col min="3072" max="3075" width="9.81640625" style="5" bestFit="1" customWidth="1"/>
    <col min="3076" max="3076" width="9" style="5" customWidth="1"/>
    <col min="3077" max="3323" width="8.81640625" style="5"/>
    <col min="3324" max="3324" width="45.81640625" style="5" customWidth="1"/>
    <col min="3325" max="3325" width="10.7265625" style="5" bestFit="1" customWidth="1"/>
    <col min="3326" max="3326" width="11.54296875" style="5" bestFit="1" customWidth="1"/>
    <col min="3327" max="3327" width="12.26953125" style="5" bestFit="1" customWidth="1"/>
    <col min="3328" max="3331" width="9.81640625" style="5" bestFit="1" customWidth="1"/>
    <col min="3332" max="3332" width="9" style="5" customWidth="1"/>
    <col min="3333" max="3579" width="8.81640625" style="5"/>
    <col min="3580" max="3580" width="45.81640625" style="5" customWidth="1"/>
    <col min="3581" max="3581" width="10.7265625" style="5" bestFit="1" customWidth="1"/>
    <col min="3582" max="3582" width="11.54296875" style="5" bestFit="1" customWidth="1"/>
    <col min="3583" max="3583" width="12.26953125" style="5" bestFit="1" customWidth="1"/>
    <col min="3584" max="3587" width="9.81640625" style="5" bestFit="1" customWidth="1"/>
    <col min="3588" max="3588" width="9" style="5" customWidth="1"/>
    <col min="3589" max="3835" width="8.81640625" style="5"/>
    <col min="3836" max="3836" width="45.81640625" style="5" customWidth="1"/>
    <col min="3837" max="3837" width="10.7265625" style="5" bestFit="1" customWidth="1"/>
    <col min="3838" max="3838" width="11.54296875" style="5" bestFit="1" customWidth="1"/>
    <col min="3839" max="3839" width="12.26953125" style="5" bestFit="1" customWidth="1"/>
    <col min="3840" max="3843" width="9.81640625" style="5" bestFit="1" customWidth="1"/>
    <col min="3844" max="3844" width="9" style="5" customWidth="1"/>
    <col min="3845" max="4091" width="8.81640625" style="5"/>
    <col min="4092" max="4092" width="45.81640625" style="5" customWidth="1"/>
    <col min="4093" max="4093" width="10.7265625" style="5" bestFit="1" customWidth="1"/>
    <col min="4094" max="4094" width="11.54296875" style="5" bestFit="1" customWidth="1"/>
    <col min="4095" max="4095" width="12.26953125" style="5" bestFit="1" customWidth="1"/>
    <col min="4096" max="4099" width="9.81640625" style="5" bestFit="1" customWidth="1"/>
    <col min="4100" max="4100" width="9" style="5" customWidth="1"/>
    <col min="4101" max="4347" width="8.81640625" style="5"/>
    <col min="4348" max="4348" width="45.81640625" style="5" customWidth="1"/>
    <col min="4349" max="4349" width="10.7265625" style="5" bestFit="1" customWidth="1"/>
    <col min="4350" max="4350" width="11.54296875" style="5" bestFit="1" customWidth="1"/>
    <col min="4351" max="4351" width="12.26953125" style="5" bestFit="1" customWidth="1"/>
    <col min="4352" max="4355" width="9.81640625" style="5" bestFit="1" customWidth="1"/>
    <col min="4356" max="4356" width="9" style="5" customWidth="1"/>
    <col min="4357" max="4603" width="8.81640625" style="5"/>
    <col min="4604" max="4604" width="45.81640625" style="5" customWidth="1"/>
    <col min="4605" max="4605" width="10.7265625" style="5" bestFit="1" customWidth="1"/>
    <col min="4606" max="4606" width="11.54296875" style="5" bestFit="1" customWidth="1"/>
    <col min="4607" max="4607" width="12.26953125" style="5" bestFit="1" customWidth="1"/>
    <col min="4608" max="4611" width="9.81640625" style="5" bestFit="1" customWidth="1"/>
    <col min="4612" max="4612" width="9" style="5" customWidth="1"/>
    <col min="4613" max="4859" width="8.81640625" style="5"/>
    <col min="4860" max="4860" width="45.81640625" style="5" customWidth="1"/>
    <col min="4861" max="4861" width="10.7265625" style="5" bestFit="1" customWidth="1"/>
    <col min="4862" max="4862" width="11.54296875" style="5" bestFit="1" customWidth="1"/>
    <col min="4863" max="4863" width="12.26953125" style="5" bestFit="1" customWidth="1"/>
    <col min="4864" max="4867" width="9.81640625" style="5" bestFit="1" customWidth="1"/>
    <col min="4868" max="4868" width="9" style="5" customWidth="1"/>
    <col min="4869" max="5115" width="8.81640625" style="5"/>
    <col min="5116" max="5116" width="45.81640625" style="5" customWidth="1"/>
    <col min="5117" max="5117" width="10.7265625" style="5" bestFit="1" customWidth="1"/>
    <col min="5118" max="5118" width="11.54296875" style="5" bestFit="1" customWidth="1"/>
    <col min="5119" max="5119" width="12.26953125" style="5" bestFit="1" customWidth="1"/>
    <col min="5120" max="5123" width="9.81640625" style="5" bestFit="1" customWidth="1"/>
    <col min="5124" max="5124" width="9" style="5" customWidth="1"/>
    <col min="5125" max="5371" width="8.81640625" style="5"/>
    <col min="5372" max="5372" width="45.81640625" style="5" customWidth="1"/>
    <col min="5373" max="5373" width="10.7265625" style="5" bestFit="1" customWidth="1"/>
    <col min="5374" max="5374" width="11.54296875" style="5" bestFit="1" customWidth="1"/>
    <col min="5375" max="5375" width="12.26953125" style="5" bestFit="1" customWidth="1"/>
    <col min="5376" max="5379" width="9.81640625" style="5" bestFit="1" customWidth="1"/>
    <col min="5380" max="5380" width="9" style="5" customWidth="1"/>
    <col min="5381" max="5627" width="8.81640625" style="5"/>
    <col min="5628" max="5628" width="45.81640625" style="5" customWidth="1"/>
    <col min="5629" max="5629" width="10.7265625" style="5" bestFit="1" customWidth="1"/>
    <col min="5630" max="5630" width="11.54296875" style="5" bestFit="1" customWidth="1"/>
    <col min="5631" max="5631" width="12.26953125" style="5" bestFit="1" customWidth="1"/>
    <col min="5632" max="5635" width="9.81640625" style="5" bestFit="1" customWidth="1"/>
    <col min="5636" max="5636" width="9" style="5" customWidth="1"/>
    <col min="5637" max="5883" width="8.81640625" style="5"/>
    <col min="5884" max="5884" width="45.81640625" style="5" customWidth="1"/>
    <col min="5885" max="5885" width="10.7265625" style="5" bestFit="1" customWidth="1"/>
    <col min="5886" max="5886" width="11.54296875" style="5" bestFit="1" customWidth="1"/>
    <col min="5887" max="5887" width="12.26953125" style="5" bestFit="1" customWidth="1"/>
    <col min="5888" max="5891" width="9.81640625" style="5" bestFit="1" customWidth="1"/>
    <col min="5892" max="5892" width="9" style="5" customWidth="1"/>
    <col min="5893" max="6139" width="8.81640625" style="5"/>
    <col min="6140" max="6140" width="45.81640625" style="5" customWidth="1"/>
    <col min="6141" max="6141" width="10.7265625" style="5" bestFit="1" customWidth="1"/>
    <col min="6142" max="6142" width="11.54296875" style="5" bestFit="1" customWidth="1"/>
    <col min="6143" max="6143" width="12.26953125" style="5" bestFit="1" customWidth="1"/>
    <col min="6144" max="6147" width="9.81640625" style="5" bestFit="1" customWidth="1"/>
    <col min="6148" max="6148" width="9" style="5" customWidth="1"/>
    <col min="6149" max="6395" width="8.81640625" style="5"/>
    <col min="6396" max="6396" width="45.81640625" style="5" customWidth="1"/>
    <col min="6397" max="6397" width="10.7265625" style="5" bestFit="1" customWidth="1"/>
    <col min="6398" max="6398" width="11.54296875" style="5" bestFit="1" customWidth="1"/>
    <col min="6399" max="6399" width="12.26953125" style="5" bestFit="1" customWidth="1"/>
    <col min="6400" max="6403" width="9.81640625" style="5" bestFit="1" customWidth="1"/>
    <col min="6404" max="6404" width="9" style="5" customWidth="1"/>
    <col min="6405" max="6651" width="8.81640625" style="5"/>
    <col min="6652" max="6652" width="45.81640625" style="5" customWidth="1"/>
    <col min="6653" max="6653" width="10.7265625" style="5" bestFit="1" customWidth="1"/>
    <col min="6654" max="6654" width="11.54296875" style="5" bestFit="1" customWidth="1"/>
    <col min="6655" max="6655" width="12.26953125" style="5" bestFit="1" customWidth="1"/>
    <col min="6656" max="6659" width="9.81640625" style="5" bestFit="1" customWidth="1"/>
    <col min="6660" max="6660" width="9" style="5" customWidth="1"/>
    <col min="6661" max="6907" width="8.81640625" style="5"/>
    <col min="6908" max="6908" width="45.81640625" style="5" customWidth="1"/>
    <col min="6909" max="6909" width="10.7265625" style="5" bestFit="1" customWidth="1"/>
    <col min="6910" max="6910" width="11.54296875" style="5" bestFit="1" customWidth="1"/>
    <col min="6911" max="6911" width="12.26953125" style="5" bestFit="1" customWidth="1"/>
    <col min="6912" max="6915" width="9.81640625" style="5" bestFit="1" customWidth="1"/>
    <col min="6916" max="6916" width="9" style="5" customWidth="1"/>
    <col min="6917" max="7163" width="8.81640625" style="5"/>
    <col min="7164" max="7164" width="45.81640625" style="5" customWidth="1"/>
    <col min="7165" max="7165" width="10.7265625" style="5" bestFit="1" customWidth="1"/>
    <col min="7166" max="7166" width="11.54296875" style="5" bestFit="1" customWidth="1"/>
    <col min="7167" max="7167" width="12.26953125" style="5" bestFit="1" customWidth="1"/>
    <col min="7168" max="7171" width="9.81640625" style="5" bestFit="1" customWidth="1"/>
    <col min="7172" max="7172" width="9" style="5" customWidth="1"/>
    <col min="7173" max="7419" width="8.81640625" style="5"/>
    <col min="7420" max="7420" width="45.81640625" style="5" customWidth="1"/>
    <col min="7421" max="7421" width="10.7265625" style="5" bestFit="1" customWidth="1"/>
    <col min="7422" max="7422" width="11.54296875" style="5" bestFit="1" customWidth="1"/>
    <col min="7423" max="7423" width="12.26953125" style="5" bestFit="1" customWidth="1"/>
    <col min="7424" max="7427" width="9.81640625" style="5" bestFit="1" customWidth="1"/>
    <col min="7428" max="7428" width="9" style="5" customWidth="1"/>
    <col min="7429" max="7675" width="8.81640625" style="5"/>
    <col min="7676" max="7676" width="45.81640625" style="5" customWidth="1"/>
    <col min="7677" max="7677" width="10.7265625" style="5" bestFit="1" customWidth="1"/>
    <col min="7678" max="7678" width="11.54296875" style="5" bestFit="1" customWidth="1"/>
    <col min="7679" max="7679" width="12.26953125" style="5" bestFit="1" customWidth="1"/>
    <col min="7680" max="7683" width="9.81640625" style="5" bestFit="1" customWidth="1"/>
    <col min="7684" max="7684" width="9" style="5" customWidth="1"/>
    <col min="7685" max="7931" width="8.81640625" style="5"/>
    <col min="7932" max="7932" width="45.81640625" style="5" customWidth="1"/>
    <col min="7933" max="7933" width="10.7265625" style="5" bestFit="1" customWidth="1"/>
    <col min="7934" max="7934" width="11.54296875" style="5" bestFit="1" customWidth="1"/>
    <col min="7935" max="7935" width="12.26953125" style="5" bestFit="1" customWidth="1"/>
    <col min="7936" max="7939" width="9.81640625" style="5" bestFit="1" customWidth="1"/>
    <col min="7940" max="7940" width="9" style="5" customWidth="1"/>
    <col min="7941" max="8187" width="8.81640625" style="5"/>
    <col min="8188" max="8188" width="45.81640625" style="5" customWidth="1"/>
    <col min="8189" max="8189" width="10.7265625" style="5" bestFit="1" customWidth="1"/>
    <col min="8190" max="8190" width="11.54296875" style="5" bestFit="1" customWidth="1"/>
    <col min="8191" max="8191" width="12.26953125" style="5" bestFit="1" customWidth="1"/>
    <col min="8192" max="8195" width="9.81640625" style="5" bestFit="1" customWidth="1"/>
    <col min="8196" max="8196" width="9" style="5" customWidth="1"/>
    <col min="8197" max="8443" width="8.81640625" style="5"/>
    <col min="8444" max="8444" width="45.81640625" style="5" customWidth="1"/>
    <col min="8445" max="8445" width="10.7265625" style="5" bestFit="1" customWidth="1"/>
    <col min="8446" max="8446" width="11.54296875" style="5" bestFit="1" customWidth="1"/>
    <col min="8447" max="8447" width="12.26953125" style="5" bestFit="1" customWidth="1"/>
    <col min="8448" max="8451" width="9.81640625" style="5" bestFit="1" customWidth="1"/>
    <col min="8452" max="8452" width="9" style="5" customWidth="1"/>
    <col min="8453" max="8699" width="8.81640625" style="5"/>
    <col min="8700" max="8700" width="45.81640625" style="5" customWidth="1"/>
    <col min="8701" max="8701" width="10.7265625" style="5" bestFit="1" customWidth="1"/>
    <col min="8702" max="8702" width="11.54296875" style="5" bestFit="1" customWidth="1"/>
    <col min="8703" max="8703" width="12.26953125" style="5" bestFit="1" customWidth="1"/>
    <col min="8704" max="8707" width="9.81640625" style="5" bestFit="1" customWidth="1"/>
    <col min="8708" max="8708" width="9" style="5" customWidth="1"/>
    <col min="8709" max="8955" width="8.81640625" style="5"/>
    <col min="8956" max="8956" width="45.81640625" style="5" customWidth="1"/>
    <col min="8957" max="8957" width="10.7265625" style="5" bestFit="1" customWidth="1"/>
    <col min="8958" max="8958" width="11.54296875" style="5" bestFit="1" customWidth="1"/>
    <col min="8959" max="8959" width="12.26953125" style="5" bestFit="1" customWidth="1"/>
    <col min="8960" max="8963" width="9.81640625" style="5" bestFit="1" customWidth="1"/>
    <col min="8964" max="8964" width="9" style="5" customWidth="1"/>
    <col min="8965" max="9211" width="8.81640625" style="5"/>
    <col min="9212" max="9212" width="45.81640625" style="5" customWidth="1"/>
    <col min="9213" max="9213" width="10.7265625" style="5" bestFit="1" customWidth="1"/>
    <col min="9214" max="9214" width="11.54296875" style="5" bestFit="1" customWidth="1"/>
    <col min="9215" max="9215" width="12.26953125" style="5" bestFit="1" customWidth="1"/>
    <col min="9216" max="9219" width="9.81640625" style="5" bestFit="1" customWidth="1"/>
    <col min="9220" max="9220" width="9" style="5" customWidth="1"/>
    <col min="9221" max="9467" width="8.81640625" style="5"/>
    <col min="9468" max="9468" width="45.81640625" style="5" customWidth="1"/>
    <col min="9469" max="9469" width="10.7265625" style="5" bestFit="1" customWidth="1"/>
    <col min="9470" max="9470" width="11.54296875" style="5" bestFit="1" customWidth="1"/>
    <col min="9471" max="9471" width="12.26953125" style="5" bestFit="1" customWidth="1"/>
    <col min="9472" max="9475" width="9.81640625" style="5" bestFit="1" customWidth="1"/>
    <col min="9476" max="9476" width="9" style="5" customWidth="1"/>
    <col min="9477" max="9723" width="8.81640625" style="5"/>
    <col min="9724" max="9724" width="45.81640625" style="5" customWidth="1"/>
    <col min="9725" max="9725" width="10.7265625" style="5" bestFit="1" customWidth="1"/>
    <col min="9726" max="9726" width="11.54296875" style="5" bestFit="1" customWidth="1"/>
    <col min="9727" max="9727" width="12.26953125" style="5" bestFit="1" customWidth="1"/>
    <col min="9728" max="9731" width="9.81640625" style="5" bestFit="1" customWidth="1"/>
    <col min="9732" max="9732" width="9" style="5" customWidth="1"/>
    <col min="9733" max="9979" width="8.81640625" style="5"/>
    <col min="9980" max="9980" width="45.81640625" style="5" customWidth="1"/>
    <col min="9981" max="9981" width="10.7265625" style="5" bestFit="1" customWidth="1"/>
    <col min="9982" max="9982" width="11.54296875" style="5" bestFit="1" customWidth="1"/>
    <col min="9983" max="9983" width="12.26953125" style="5" bestFit="1" customWidth="1"/>
    <col min="9984" max="9987" width="9.81640625" style="5" bestFit="1" customWidth="1"/>
    <col min="9988" max="9988" width="9" style="5" customWidth="1"/>
    <col min="9989" max="10235" width="8.81640625" style="5"/>
    <col min="10236" max="10236" width="45.81640625" style="5" customWidth="1"/>
    <col min="10237" max="10237" width="10.7265625" style="5" bestFit="1" customWidth="1"/>
    <col min="10238" max="10238" width="11.54296875" style="5" bestFit="1" customWidth="1"/>
    <col min="10239" max="10239" width="12.26953125" style="5" bestFit="1" customWidth="1"/>
    <col min="10240" max="10243" width="9.81640625" style="5" bestFit="1" customWidth="1"/>
    <col min="10244" max="10244" width="9" style="5" customWidth="1"/>
    <col min="10245" max="10491" width="8.81640625" style="5"/>
    <col min="10492" max="10492" width="45.81640625" style="5" customWidth="1"/>
    <col min="10493" max="10493" width="10.7265625" style="5" bestFit="1" customWidth="1"/>
    <col min="10494" max="10494" width="11.54296875" style="5" bestFit="1" customWidth="1"/>
    <col min="10495" max="10495" width="12.26953125" style="5" bestFit="1" customWidth="1"/>
    <col min="10496" max="10499" width="9.81640625" style="5" bestFit="1" customWidth="1"/>
    <col min="10500" max="10500" width="9" style="5" customWidth="1"/>
    <col min="10501" max="10747" width="8.81640625" style="5"/>
    <col min="10748" max="10748" width="45.81640625" style="5" customWidth="1"/>
    <col min="10749" max="10749" width="10.7265625" style="5" bestFit="1" customWidth="1"/>
    <col min="10750" max="10750" width="11.54296875" style="5" bestFit="1" customWidth="1"/>
    <col min="10751" max="10751" width="12.26953125" style="5" bestFit="1" customWidth="1"/>
    <col min="10752" max="10755" width="9.81640625" style="5" bestFit="1" customWidth="1"/>
    <col min="10756" max="10756" width="9" style="5" customWidth="1"/>
    <col min="10757" max="11003" width="8.81640625" style="5"/>
    <col min="11004" max="11004" width="45.81640625" style="5" customWidth="1"/>
    <col min="11005" max="11005" width="10.7265625" style="5" bestFit="1" customWidth="1"/>
    <col min="11006" max="11006" width="11.54296875" style="5" bestFit="1" customWidth="1"/>
    <col min="11007" max="11007" width="12.26953125" style="5" bestFit="1" customWidth="1"/>
    <col min="11008" max="11011" width="9.81640625" style="5" bestFit="1" customWidth="1"/>
    <col min="11012" max="11012" width="9" style="5" customWidth="1"/>
    <col min="11013" max="11259" width="8.81640625" style="5"/>
    <col min="11260" max="11260" width="45.81640625" style="5" customWidth="1"/>
    <col min="11261" max="11261" width="10.7265625" style="5" bestFit="1" customWidth="1"/>
    <col min="11262" max="11262" width="11.54296875" style="5" bestFit="1" customWidth="1"/>
    <col min="11263" max="11263" width="12.26953125" style="5" bestFit="1" customWidth="1"/>
    <col min="11264" max="11267" width="9.81640625" style="5" bestFit="1" customWidth="1"/>
    <col min="11268" max="11268" width="9" style="5" customWidth="1"/>
    <col min="11269" max="11515" width="8.81640625" style="5"/>
    <col min="11516" max="11516" width="45.81640625" style="5" customWidth="1"/>
    <col min="11517" max="11517" width="10.7265625" style="5" bestFit="1" customWidth="1"/>
    <col min="11518" max="11518" width="11.54296875" style="5" bestFit="1" customWidth="1"/>
    <col min="11519" max="11519" width="12.26953125" style="5" bestFit="1" customWidth="1"/>
    <col min="11520" max="11523" width="9.81640625" style="5" bestFit="1" customWidth="1"/>
    <col min="11524" max="11524" width="9" style="5" customWidth="1"/>
    <col min="11525" max="11771" width="8.81640625" style="5"/>
    <col min="11772" max="11772" width="45.81640625" style="5" customWidth="1"/>
    <col min="11773" max="11773" width="10.7265625" style="5" bestFit="1" customWidth="1"/>
    <col min="11774" max="11774" width="11.54296875" style="5" bestFit="1" customWidth="1"/>
    <col min="11775" max="11775" width="12.26953125" style="5" bestFit="1" customWidth="1"/>
    <col min="11776" max="11779" width="9.81640625" style="5" bestFit="1" customWidth="1"/>
    <col min="11780" max="11780" width="9" style="5" customWidth="1"/>
    <col min="11781" max="12027" width="8.81640625" style="5"/>
    <col min="12028" max="12028" width="45.81640625" style="5" customWidth="1"/>
    <col min="12029" max="12029" width="10.7265625" style="5" bestFit="1" customWidth="1"/>
    <col min="12030" max="12030" width="11.54296875" style="5" bestFit="1" customWidth="1"/>
    <col min="12031" max="12031" width="12.26953125" style="5" bestFit="1" customWidth="1"/>
    <col min="12032" max="12035" width="9.81640625" style="5" bestFit="1" customWidth="1"/>
    <col min="12036" max="12036" width="9" style="5" customWidth="1"/>
    <col min="12037" max="12283" width="8.81640625" style="5"/>
    <col min="12284" max="12284" width="45.81640625" style="5" customWidth="1"/>
    <col min="12285" max="12285" width="10.7265625" style="5" bestFit="1" customWidth="1"/>
    <col min="12286" max="12286" width="11.54296875" style="5" bestFit="1" customWidth="1"/>
    <col min="12287" max="12287" width="12.26953125" style="5" bestFit="1" customWidth="1"/>
    <col min="12288" max="12291" width="9.81640625" style="5" bestFit="1" customWidth="1"/>
    <col min="12292" max="12292" width="9" style="5" customWidth="1"/>
    <col min="12293" max="12539" width="8.81640625" style="5"/>
    <col min="12540" max="12540" width="45.81640625" style="5" customWidth="1"/>
    <col min="12541" max="12541" width="10.7265625" style="5" bestFit="1" customWidth="1"/>
    <col min="12542" max="12542" width="11.54296875" style="5" bestFit="1" customWidth="1"/>
    <col min="12543" max="12543" width="12.26953125" style="5" bestFit="1" customWidth="1"/>
    <col min="12544" max="12547" width="9.81640625" style="5" bestFit="1" customWidth="1"/>
    <col min="12548" max="12548" width="9" style="5" customWidth="1"/>
    <col min="12549" max="12795" width="8.81640625" style="5"/>
    <col min="12796" max="12796" width="45.81640625" style="5" customWidth="1"/>
    <col min="12797" max="12797" width="10.7265625" style="5" bestFit="1" customWidth="1"/>
    <col min="12798" max="12798" width="11.54296875" style="5" bestFit="1" customWidth="1"/>
    <col min="12799" max="12799" width="12.26953125" style="5" bestFit="1" customWidth="1"/>
    <col min="12800" max="12803" width="9.81640625" style="5" bestFit="1" customWidth="1"/>
    <col min="12804" max="12804" width="9" style="5" customWidth="1"/>
    <col min="12805" max="13051" width="8.81640625" style="5"/>
    <col min="13052" max="13052" width="45.81640625" style="5" customWidth="1"/>
    <col min="13053" max="13053" width="10.7265625" style="5" bestFit="1" customWidth="1"/>
    <col min="13054" max="13054" width="11.54296875" style="5" bestFit="1" customWidth="1"/>
    <col min="13055" max="13055" width="12.26953125" style="5" bestFit="1" customWidth="1"/>
    <col min="13056" max="13059" width="9.81640625" style="5" bestFit="1" customWidth="1"/>
    <col min="13060" max="13060" width="9" style="5" customWidth="1"/>
    <col min="13061" max="13307" width="8.81640625" style="5"/>
    <col min="13308" max="13308" width="45.81640625" style="5" customWidth="1"/>
    <col min="13309" max="13309" width="10.7265625" style="5" bestFit="1" customWidth="1"/>
    <col min="13310" max="13310" width="11.54296875" style="5" bestFit="1" customWidth="1"/>
    <col min="13311" max="13311" width="12.26953125" style="5" bestFit="1" customWidth="1"/>
    <col min="13312" max="13315" width="9.81640625" style="5" bestFit="1" customWidth="1"/>
    <col min="13316" max="13316" width="9" style="5" customWidth="1"/>
    <col min="13317" max="13563" width="8.81640625" style="5"/>
    <col min="13564" max="13564" width="45.81640625" style="5" customWidth="1"/>
    <col min="13565" max="13565" width="10.7265625" style="5" bestFit="1" customWidth="1"/>
    <col min="13566" max="13566" width="11.54296875" style="5" bestFit="1" customWidth="1"/>
    <col min="13567" max="13567" width="12.26953125" style="5" bestFit="1" customWidth="1"/>
    <col min="13568" max="13571" width="9.81640625" style="5" bestFit="1" customWidth="1"/>
    <col min="13572" max="13572" width="9" style="5" customWidth="1"/>
    <col min="13573" max="13819" width="8.81640625" style="5"/>
    <col min="13820" max="13820" width="45.81640625" style="5" customWidth="1"/>
    <col min="13821" max="13821" width="10.7265625" style="5" bestFit="1" customWidth="1"/>
    <col min="13822" max="13822" width="11.54296875" style="5" bestFit="1" customWidth="1"/>
    <col min="13823" max="13823" width="12.26953125" style="5" bestFit="1" customWidth="1"/>
    <col min="13824" max="13827" width="9.81640625" style="5" bestFit="1" customWidth="1"/>
    <col min="13828" max="13828" width="9" style="5" customWidth="1"/>
    <col min="13829" max="14075" width="8.81640625" style="5"/>
    <col min="14076" max="14076" width="45.81640625" style="5" customWidth="1"/>
    <col min="14077" max="14077" width="10.7265625" style="5" bestFit="1" customWidth="1"/>
    <col min="14078" max="14078" width="11.54296875" style="5" bestFit="1" customWidth="1"/>
    <col min="14079" max="14079" width="12.26953125" style="5" bestFit="1" customWidth="1"/>
    <col min="14080" max="14083" width="9.81640625" style="5" bestFit="1" customWidth="1"/>
    <col min="14084" max="14084" width="9" style="5" customWidth="1"/>
    <col min="14085" max="14331" width="8.81640625" style="5"/>
    <col min="14332" max="14332" width="45.81640625" style="5" customWidth="1"/>
    <col min="14333" max="14333" width="10.7265625" style="5" bestFit="1" customWidth="1"/>
    <col min="14334" max="14334" width="11.54296875" style="5" bestFit="1" customWidth="1"/>
    <col min="14335" max="14335" width="12.26953125" style="5" bestFit="1" customWidth="1"/>
    <col min="14336" max="14339" width="9.81640625" style="5" bestFit="1" customWidth="1"/>
    <col min="14340" max="14340" width="9" style="5" customWidth="1"/>
    <col min="14341" max="14587" width="8.81640625" style="5"/>
    <col min="14588" max="14588" width="45.81640625" style="5" customWidth="1"/>
    <col min="14589" max="14589" width="10.7265625" style="5" bestFit="1" customWidth="1"/>
    <col min="14590" max="14590" width="11.54296875" style="5" bestFit="1" customWidth="1"/>
    <col min="14591" max="14591" width="12.26953125" style="5" bestFit="1" customWidth="1"/>
    <col min="14592" max="14595" width="9.81640625" style="5" bestFit="1" customWidth="1"/>
    <col min="14596" max="14596" width="9" style="5" customWidth="1"/>
    <col min="14597" max="14843" width="8.81640625" style="5"/>
    <col min="14844" max="14844" width="45.81640625" style="5" customWidth="1"/>
    <col min="14845" max="14845" width="10.7265625" style="5" bestFit="1" customWidth="1"/>
    <col min="14846" max="14846" width="11.54296875" style="5" bestFit="1" customWidth="1"/>
    <col min="14847" max="14847" width="12.26953125" style="5" bestFit="1" customWidth="1"/>
    <col min="14848" max="14851" width="9.81640625" style="5" bestFit="1" customWidth="1"/>
    <col min="14852" max="14852" width="9" style="5" customWidth="1"/>
    <col min="14853" max="15099" width="8.81640625" style="5"/>
    <col min="15100" max="15100" width="45.81640625" style="5" customWidth="1"/>
    <col min="15101" max="15101" width="10.7265625" style="5" bestFit="1" customWidth="1"/>
    <col min="15102" max="15102" width="11.54296875" style="5" bestFit="1" customWidth="1"/>
    <col min="15103" max="15103" width="12.26953125" style="5" bestFit="1" customWidth="1"/>
    <col min="15104" max="15107" width="9.81640625" style="5" bestFit="1" customWidth="1"/>
    <col min="15108" max="15108" width="9" style="5" customWidth="1"/>
    <col min="15109" max="15355" width="8.81640625" style="5"/>
    <col min="15356" max="15356" width="45.81640625" style="5" customWidth="1"/>
    <col min="15357" max="15357" width="10.7265625" style="5" bestFit="1" customWidth="1"/>
    <col min="15358" max="15358" width="11.54296875" style="5" bestFit="1" customWidth="1"/>
    <col min="15359" max="15359" width="12.26953125" style="5" bestFit="1" customWidth="1"/>
    <col min="15360" max="15363" width="9.81640625" style="5" bestFit="1" customWidth="1"/>
    <col min="15364" max="15364" width="9" style="5" customWidth="1"/>
    <col min="15365" max="15611" width="8.81640625" style="5"/>
    <col min="15612" max="15612" width="45.81640625" style="5" customWidth="1"/>
    <col min="15613" max="15613" width="10.7265625" style="5" bestFit="1" customWidth="1"/>
    <col min="15614" max="15614" width="11.54296875" style="5" bestFit="1" customWidth="1"/>
    <col min="15615" max="15615" width="12.26953125" style="5" bestFit="1" customWidth="1"/>
    <col min="15616" max="15619" width="9.81640625" style="5" bestFit="1" customWidth="1"/>
    <col min="15620" max="15620" width="9" style="5" customWidth="1"/>
    <col min="15621" max="15867" width="8.81640625" style="5"/>
    <col min="15868" max="15868" width="45.81640625" style="5" customWidth="1"/>
    <col min="15869" max="15869" width="10.7265625" style="5" bestFit="1" customWidth="1"/>
    <col min="15870" max="15870" width="11.54296875" style="5" bestFit="1" customWidth="1"/>
    <col min="15871" max="15871" width="12.26953125" style="5" bestFit="1" customWidth="1"/>
    <col min="15872" max="15875" width="9.81640625" style="5" bestFit="1" customWidth="1"/>
    <col min="15876" max="15876" width="9" style="5" customWidth="1"/>
    <col min="15877" max="16123" width="8.81640625" style="5"/>
    <col min="16124" max="16124" width="45.81640625" style="5" customWidth="1"/>
    <col min="16125" max="16125" width="10.7265625" style="5" bestFit="1" customWidth="1"/>
    <col min="16126" max="16126" width="11.54296875" style="5" bestFit="1" customWidth="1"/>
    <col min="16127" max="16127" width="12.26953125" style="5" bestFit="1" customWidth="1"/>
    <col min="16128" max="16131" width="9.81640625" style="5" bestFit="1" customWidth="1"/>
    <col min="16132" max="16132" width="9" style="5" customWidth="1"/>
    <col min="16133" max="16383" width="8.81640625" style="5"/>
    <col min="16384" max="16384" width="8.81640625" style="5" customWidth="1"/>
  </cols>
  <sheetData>
    <row r="1" spans="1:30" s="3" customFormat="1" ht="19" thickBot="1" x14ac:dyDescent="0.5">
      <c r="A1" s="274" t="s">
        <v>162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6" thickBot="1" x14ac:dyDescent="0.4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35">
      <c r="A3" s="211"/>
      <c r="B3" s="225" t="s">
        <v>2</v>
      </c>
      <c r="C3" s="225"/>
      <c r="D3" s="225"/>
      <c r="E3" s="230" t="s">
        <v>3</v>
      </c>
      <c r="F3" s="220" t="s">
        <v>4</v>
      </c>
      <c r="G3" s="220" t="s">
        <v>5</v>
      </c>
      <c r="H3" s="245" t="s">
        <v>163</v>
      </c>
      <c r="I3" s="280" t="s">
        <v>164</v>
      </c>
      <c r="J3" s="245" t="s">
        <v>165</v>
      </c>
      <c r="K3" s="286" t="s">
        <v>166</v>
      </c>
      <c r="L3" s="215" t="s">
        <v>167</v>
      </c>
      <c r="M3" s="202" t="s">
        <v>168</v>
      </c>
      <c r="N3" s="248" t="s">
        <v>169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45"/>
      <c r="J4" s="202"/>
      <c r="K4" s="265"/>
      <c r="L4" s="215"/>
      <c r="M4" s="202"/>
      <c r="N4" s="23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5">
      <c r="A5" s="37" t="s">
        <v>14</v>
      </c>
      <c r="B5" s="71">
        <v>13</v>
      </c>
      <c r="C5" s="71">
        <v>18</v>
      </c>
      <c r="D5" s="19"/>
      <c r="E5" s="71">
        <v>0</v>
      </c>
      <c r="F5" s="139">
        <f t="shared" ref="F5:F9" si="0">SUM(B5:E5)</f>
        <v>31</v>
      </c>
      <c r="G5" s="139">
        <v>31</v>
      </c>
      <c r="H5" s="30">
        <v>21</v>
      </c>
      <c r="I5" s="30">
        <v>3</v>
      </c>
      <c r="J5" s="30">
        <v>5</v>
      </c>
      <c r="K5" s="144">
        <v>2</v>
      </c>
      <c r="L5" s="144">
        <v>0</v>
      </c>
      <c r="M5" s="30">
        <v>0</v>
      </c>
      <c r="N5" s="53">
        <v>0</v>
      </c>
      <c r="O5" s="4"/>
      <c r="P5" s="4">
        <f>O5-F5</f>
        <v>-31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5">
      <c r="A6" s="39" t="s">
        <v>15</v>
      </c>
      <c r="B6" s="34">
        <f>SUM(B7:B9)</f>
        <v>44</v>
      </c>
      <c r="C6" s="34">
        <f t="shared" ref="C6:D6" si="1">SUM(C7:C9)</f>
        <v>53</v>
      </c>
      <c r="D6" s="34">
        <f t="shared" si="1"/>
        <v>0</v>
      </c>
      <c r="E6" s="34">
        <f>SUM(E7:E9)</f>
        <v>0</v>
      </c>
      <c r="F6" s="139">
        <f>SUM(B6:E6)</f>
        <v>97</v>
      </c>
      <c r="G6" s="139">
        <v>98</v>
      </c>
      <c r="H6" s="34">
        <f>SUM(H7:H9)</f>
        <v>64</v>
      </c>
      <c r="I6" s="34">
        <f t="shared" ref="I6:L6" si="2">SUM(I7:I9)</f>
        <v>8</v>
      </c>
      <c r="J6" s="34">
        <f t="shared" si="2"/>
        <v>21</v>
      </c>
      <c r="K6" s="145">
        <f t="shared" si="2"/>
        <v>4</v>
      </c>
      <c r="L6" s="145">
        <f t="shared" si="2"/>
        <v>0</v>
      </c>
      <c r="M6" s="34">
        <f t="shared" ref="M6:N6" si="3">SUM(M7:M9)</f>
        <v>0</v>
      </c>
      <c r="N6" s="54">
        <f t="shared" si="3"/>
        <v>0</v>
      </c>
      <c r="O6" s="4"/>
      <c r="P6" s="4">
        <f>O6-F6</f>
        <v>-97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39" t="s">
        <v>16</v>
      </c>
      <c r="B7" s="71">
        <v>28</v>
      </c>
      <c r="C7" s="71">
        <v>35</v>
      </c>
      <c r="D7" s="19"/>
      <c r="E7" s="71">
        <v>0</v>
      </c>
      <c r="F7" s="139">
        <f t="shared" si="0"/>
        <v>63</v>
      </c>
      <c r="G7" s="139">
        <v>57</v>
      </c>
      <c r="H7" s="30">
        <v>41</v>
      </c>
      <c r="I7" s="30">
        <v>5</v>
      </c>
      <c r="J7" s="30">
        <v>15</v>
      </c>
      <c r="K7" s="144">
        <v>2</v>
      </c>
      <c r="L7" s="144">
        <v>0</v>
      </c>
      <c r="M7" s="30">
        <v>0</v>
      </c>
      <c r="N7" s="53">
        <v>0</v>
      </c>
      <c r="O7" s="4"/>
      <c r="P7" s="4">
        <f>O7-F7</f>
        <v>-63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9" t="s">
        <v>17</v>
      </c>
      <c r="B8" s="71">
        <v>3</v>
      </c>
      <c r="C8" s="71">
        <v>4</v>
      </c>
      <c r="D8" s="19"/>
      <c r="E8" s="71">
        <v>0</v>
      </c>
      <c r="F8" s="139">
        <f t="shared" si="0"/>
        <v>7</v>
      </c>
      <c r="G8" s="139">
        <v>14</v>
      </c>
      <c r="H8" s="30">
        <v>4</v>
      </c>
      <c r="I8" s="30">
        <v>2</v>
      </c>
      <c r="J8" s="30">
        <v>1</v>
      </c>
      <c r="K8" s="144">
        <v>0</v>
      </c>
      <c r="L8" s="144">
        <v>0</v>
      </c>
      <c r="M8" s="30">
        <v>0</v>
      </c>
      <c r="N8" s="53">
        <v>0</v>
      </c>
      <c r="O8" s="4"/>
      <c r="P8" s="4">
        <f>O8-F8</f>
        <v>-7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5">
      <c r="A9" s="39" t="s">
        <v>18</v>
      </c>
      <c r="B9" s="71">
        <v>13</v>
      </c>
      <c r="C9" s="71">
        <v>14</v>
      </c>
      <c r="D9" s="19"/>
      <c r="E9" s="71">
        <v>0</v>
      </c>
      <c r="F9" s="139">
        <f t="shared" si="0"/>
        <v>27</v>
      </c>
      <c r="G9" s="139">
        <v>27</v>
      </c>
      <c r="H9" s="30">
        <v>19</v>
      </c>
      <c r="I9" s="30">
        <v>1</v>
      </c>
      <c r="J9" s="30">
        <v>5</v>
      </c>
      <c r="K9" s="144">
        <v>2</v>
      </c>
      <c r="L9" s="144">
        <v>0</v>
      </c>
      <c r="M9" s="30">
        <v>0</v>
      </c>
      <c r="N9" s="53">
        <v>0</v>
      </c>
      <c r="O9" s="4"/>
      <c r="P9" s="4">
        <f>O9-F9</f>
        <v>-27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163</v>
      </c>
      <c r="I10" s="244" t="s">
        <v>164</v>
      </c>
      <c r="J10" s="202" t="s">
        <v>165</v>
      </c>
      <c r="K10" s="215" t="s">
        <v>166</v>
      </c>
      <c r="L10" s="215" t="s">
        <v>167</v>
      </c>
      <c r="M10" s="202" t="s">
        <v>168</v>
      </c>
      <c r="N10" s="234" t="s">
        <v>169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45"/>
      <c r="J11" s="202"/>
      <c r="K11" s="215"/>
      <c r="L11" s="215"/>
      <c r="M11" s="202"/>
      <c r="N11" s="234"/>
      <c r="O11" s="4"/>
      <c r="P11" s="4">
        <f t="shared" ref="P11:P16" si="4">O11-F11</f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65" customHeight="1" x14ac:dyDescent="0.35">
      <c r="A12" s="39" t="s">
        <v>20</v>
      </c>
      <c r="B12" s="71">
        <v>21</v>
      </c>
      <c r="C12" s="71">
        <v>32</v>
      </c>
      <c r="D12" s="19"/>
      <c r="E12" s="71">
        <v>0</v>
      </c>
      <c r="F12" s="139">
        <f t="shared" ref="F12:F16" si="5">SUM(B12:E12)</f>
        <v>53</v>
      </c>
      <c r="G12" s="139">
        <v>62</v>
      </c>
      <c r="H12" s="30">
        <v>35</v>
      </c>
      <c r="I12" s="30">
        <v>6</v>
      </c>
      <c r="J12" s="30">
        <v>10</v>
      </c>
      <c r="K12" s="144">
        <v>2</v>
      </c>
      <c r="L12" s="144">
        <v>0</v>
      </c>
      <c r="M12" s="30">
        <v>0</v>
      </c>
      <c r="N12" s="53">
        <v>0</v>
      </c>
      <c r="O12" s="4"/>
      <c r="P12" s="4">
        <f t="shared" si="4"/>
        <v>-53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65" customHeight="1" x14ac:dyDescent="0.35">
      <c r="A13" s="39" t="s">
        <v>21</v>
      </c>
      <c r="B13" s="71">
        <v>18</v>
      </c>
      <c r="C13" s="71">
        <v>14</v>
      </c>
      <c r="D13" s="19"/>
      <c r="E13" s="71">
        <v>0</v>
      </c>
      <c r="F13" s="139">
        <f t="shared" si="5"/>
        <v>32</v>
      </c>
      <c r="G13" s="139">
        <v>36</v>
      </c>
      <c r="H13" s="30">
        <v>18</v>
      </c>
      <c r="I13" s="30">
        <v>2</v>
      </c>
      <c r="J13" s="30">
        <v>11</v>
      </c>
      <c r="K13" s="144">
        <v>1</v>
      </c>
      <c r="L13" s="144">
        <v>0</v>
      </c>
      <c r="M13" s="30">
        <v>0</v>
      </c>
      <c r="N13" s="53">
        <v>0</v>
      </c>
      <c r="O13" s="4"/>
      <c r="P13" s="4">
        <f t="shared" si="4"/>
        <v>-32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5"/>
        <v>0</v>
      </c>
      <c r="G14" s="139">
        <v>0</v>
      </c>
      <c r="H14" s="30">
        <v>0</v>
      </c>
      <c r="I14" s="30">
        <v>0</v>
      </c>
      <c r="J14" s="30">
        <v>0</v>
      </c>
      <c r="K14" s="144">
        <v>0</v>
      </c>
      <c r="L14" s="144">
        <v>0</v>
      </c>
      <c r="M14" s="30">
        <v>0</v>
      </c>
      <c r="N14" s="53">
        <v>0</v>
      </c>
      <c r="O14" s="4"/>
      <c r="P14" s="4">
        <f t="shared" si="4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5"/>
        <v>0</v>
      </c>
      <c r="G15" s="141">
        <v>0</v>
      </c>
      <c r="H15" s="36">
        <v>0</v>
      </c>
      <c r="I15" s="36">
        <v>0</v>
      </c>
      <c r="J15" s="73">
        <v>0</v>
      </c>
      <c r="K15" s="175">
        <v>0</v>
      </c>
      <c r="L15" s="144">
        <v>0</v>
      </c>
      <c r="M15" s="30">
        <v>0</v>
      </c>
      <c r="N15" s="53">
        <v>0</v>
      </c>
      <c r="O15" s="4"/>
      <c r="P15" s="4">
        <f t="shared" si="4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30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5"/>
        <v>0</v>
      </c>
      <c r="G16" s="141">
        <v>0</v>
      </c>
      <c r="H16" s="36">
        <v>0</v>
      </c>
      <c r="I16" s="185">
        <v>0</v>
      </c>
      <c r="J16" s="73">
        <v>0</v>
      </c>
      <c r="K16" s="175">
        <v>0</v>
      </c>
      <c r="L16" s="144">
        <v>0</v>
      </c>
      <c r="M16" s="30">
        <v>0</v>
      </c>
      <c r="N16" s="53">
        <v>0</v>
      </c>
      <c r="O16" s="4"/>
      <c r="P16" s="4">
        <f t="shared" si="4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30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163</v>
      </c>
      <c r="I17" s="244" t="s">
        <v>164</v>
      </c>
      <c r="J17" s="202" t="s">
        <v>165</v>
      </c>
      <c r="K17" s="215" t="s">
        <v>166</v>
      </c>
      <c r="L17" s="215" t="s">
        <v>167</v>
      </c>
      <c r="M17" s="202" t="s">
        <v>168</v>
      </c>
      <c r="N17" s="234" t="s">
        <v>169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45"/>
      <c r="J18" s="202"/>
      <c r="K18" s="215"/>
      <c r="L18" s="215"/>
      <c r="M18" s="202"/>
      <c r="N18" s="234"/>
      <c r="O18" s="4"/>
      <c r="P18" s="4">
        <f>O18-F18</f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 x14ac:dyDescent="0.35">
      <c r="A19" s="39" t="s">
        <v>26</v>
      </c>
      <c r="B19" s="71">
        <v>44</v>
      </c>
      <c r="C19" s="71">
        <v>41</v>
      </c>
      <c r="D19" s="19"/>
      <c r="E19" s="71">
        <v>0</v>
      </c>
      <c r="F19" s="139">
        <f>SUM(B19:E19)</f>
        <v>85</v>
      </c>
      <c r="G19" s="139">
        <v>82</v>
      </c>
      <c r="H19" s="30">
        <v>52</v>
      </c>
      <c r="I19" s="30">
        <v>8</v>
      </c>
      <c r="J19" s="30">
        <v>21</v>
      </c>
      <c r="K19" s="144">
        <v>4</v>
      </c>
      <c r="L19" s="144">
        <v>0</v>
      </c>
      <c r="M19" s="30">
        <v>0</v>
      </c>
      <c r="N19" s="53">
        <v>0</v>
      </c>
      <c r="O19" s="4"/>
      <c r="P19" s="4">
        <f>O19-F19</f>
        <v>-85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 x14ac:dyDescent="0.35">
      <c r="A20" s="39" t="s">
        <v>27</v>
      </c>
      <c r="B20" s="71">
        <v>0</v>
      </c>
      <c r="C20" s="71">
        <v>11</v>
      </c>
      <c r="D20" s="19"/>
      <c r="E20" s="71">
        <v>0</v>
      </c>
      <c r="F20" s="139">
        <f>SUM(B20:E20)</f>
        <v>11</v>
      </c>
      <c r="G20" s="139">
        <v>16</v>
      </c>
      <c r="H20" s="30">
        <v>11</v>
      </c>
      <c r="I20" s="30">
        <v>0</v>
      </c>
      <c r="J20" s="30">
        <v>0</v>
      </c>
      <c r="K20" s="144">
        <v>0</v>
      </c>
      <c r="L20" s="144">
        <v>0</v>
      </c>
      <c r="M20" s="30">
        <v>0</v>
      </c>
      <c r="N20" s="53">
        <v>0</v>
      </c>
      <c r="O20" s="4"/>
      <c r="P20" s="4">
        <f>O20-F20</f>
        <v>-11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163</v>
      </c>
      <c r="I21" s="244" t="s">
        <v>164</v>
      </c>
      <c r="J21" s="202" t="s">
        <v>165</v>
      </c>
      <c r="K21" s="215" t="s">
        <v>166</v>
      </c>
      <c r="L21" s="215" t="s">
        <v>167</v>
      </c>
      <c r="M21" s="202" t="s">
        <v>168</v>
      </c>
      <c r="N21" s="234" t="s">
        <v>169</v>
      </c>
      <c r="O21" s="115"/>
      <c r="P21" s="11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45"/>
      <c r="J22" s="202"/>
      <c r="K22" s="215"/>
      <c r="L22" s="215"/>
      <c r="M22" s="202"/>
      <c r="N22" s="234"/>
      <c r="O22" s="115"/>
      <c r="P22" s="4">
        <f t="shared" ref="P22:P28" si="6">O22-F22</f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 x14ac:dyDescent="0.35">
      <c r="A23" s="39" t="s">
        <v>29</v>
      </c>
      <c r="B23" s="71">
        <v>37</v>
      </c>
      <c r="C23" s="71">
        <v>34</v>
      </c>
      <c r="D23" s="19"/>
      <c r="E23" s="71">
        <v>0</v>
      </c>
      <c r="F23" s="139">
        <f t="shared" ref="F23:F28" si="7">SUM(B23:E23)</f>
        <v>71</v>
      </c>
      <c r="G23" s="139">
        <v>89</v>
      </c>
      <c r="H23" s="30">
        <v>48</v>
      </c>
      <c r="I23" s="30">
        <v>4</v>
      </c>
      <c r="J23" s="30">
        <v>17</v>
      </c>
      <c r="K23" s="144">
        <v>2</v>
      </c>
      <c r="L23" s="144">
        <v>0</v>
      </c>
      <c r="M23" s="30">
        <v>0</v>
      </c>
      <c r="N23" s="53">
        <v>0</v>
      </c>
      <c r="O23" s="115"/>
      <c r="P23" s="4">
        <f t="shared" si="6"/>
        <v>-71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39" t="s">
        <v>30</v>
      </c>
      <c r="B24" s="71">
        <v>1</v>
      </c>
      <c r="C24" s="71">
        <v>5</v>
      </c>
      <c r="D24" s="19"/>
      <c r="E24" s="71">
        <v>0</v>
      </c>
      <c r="F24" s="139">
        <f t="shared" si="7"/>
        <v>6</v>
      </c>
      <c r="G24" s="139">
        <v>5</v>
      </c>
      <c r="H24" s="30">
        <v>2</v>
      </c>
      <c r="I24" s="30">
        <v>3</v>
      </c>
      <c r="J24" s="30">
        <v>1</v>
      </c>
      <c r="K24" s="144">
        <v>0</v>
      </c>
      <c r="L24" s="144">
        <v>0</v>
      </c>
      <c r="M24" s="30">
        <v>0</v>
      </c>
      <c r="N24" s="53">
        <v>0</v>
      </c>
      <c r="O24" s="115"/>
      <c r="P24" s="4">
        <f t="shared" si="6"/>
        <v>-6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35">
      <c r="A25" s="39" t="s">
        <v>31</v>
      </c>
      <c r="B25" s="71">
        <v>0</v>
      </c>
      <c r="C25" s="71">
        <v>2</v>
      </c>
      <c r="D25" s="19"/>
      <c r="E25" s="71">
        <v>0</v>
      </c>
      <c r="F25" s="139">
        <f t="shared" si="7"/>
        <v>2</v>
      </c>
      <c r="G25" s="139">
        <v>2</v>
      </c>
      <c r="H25" s="30">
        <v>2</v>
      </c>
      <c r="I25" s="30">
        <v>0</v>
      </c>
      <c r="J25" s="30">
        <v>0</v>
      </c>
      <c r="K25" s="144">
        <v>0</v>
      </c>
      <c r="L25" s="144">
        <v>0</v>
      </c>
      <c r="M25" s="30">
        <v>0</v>
      </c>
      <c r="N25" s="53">
        <v>0</v>
      </c>
      <c r="O25" s="115"/>
      <c r="P25" s="4">
        <f t="shared" si="6"/>
        <v>-2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 x14ac:dyDescent="0.35">
      <c r="A26" s="39" t="s">
        <v>32</v>
      </c>
      <c r="B26" s="71">
        <v>0</v>
      </c>
      <c r="C26" s="71">
        <v>11</v>
      </c>
      <c r="D26" s="19"/>
      <c r="E26" s="71">
        <v>0</v>
      </c>
      <c r="F26" s="139">
        <f t="shared" si="7"/>
        <v>11</v>
      </c>
      <c r="G26" s="139">
        <v>0</v>
      </c>
      <c r="H26" s="30">
        <v>11</v>
      </c>
      <c r="I26" s="30">
        <v>0</v>
      </c>
      <c r="J26" s="30">
        <v>0</v>
      </c>
      <c r="K26" s="144">
        <v>0</v>
      </c>
      <c r="L26" s="144">
        <v>0</v>
      </c>
      <c r="M26" s="30">
        <v>0</v>
      </c>
      <c r="N26" s="53">
        <v>0</v>
      </c>
      <c r="O26" s="115"/>
      <c r="P26" s="4">
        <f t="shared" si="6"/>
        <v>-11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7"/>
        <v>0</v>
      </c>
      <c r="G27" s="139">
        <v>0</v>
      </c>
      <c r="H27" s="30">
        <v>0</v>
      </c>
      <c r="I27" s="30">
        <v>0</v>
      </c>
      <c r="J27" s="30">
        <v>0</v>
      </c>
      <c r="K27" s="144">
        <v>0</v>
      </c>
      <c r="L27" s="144">
        <v>0</v>
      </c>
      <c r="M27" s="30">
        <v>0</v>
      </c>
      <c r="N27" s="53">
        <v>0</v>
      </c>
      <c r="O27" s="115"/>
      <c r="P27" s="4">
        <f t="shared" si="6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 x14ac:dyDescent="0.35">
      <c r="A28" s="39" t="s">
        <v>34</v>
      </c>
      <c r="B28" s="71">
        <v>4</v>
      </c>
      <c r="C28" s="71">
        <v>1</v>
      </c>
      <c r="D28" s="19"/>
      <c r="E28" s="71">
        <v>0</v>
      </c>
      <c r="F28" s="139">
        <f t="shared" si="7"/>
        <v>5</v>
      </c>
      <c r="G28" s="139">
        <v>2</v>
      </c>
      <c r="H28" s="30">
        <v>1</v>
      </c>
      <c r="I28" s="30">
        <v>1</v>
      </c>
      <c r="J28" s="30">
        <v>3</v>
      </c>
      <c r="K28" s="144">
        <v>0</v>
      </c>
      <c r="L28" s="144">
        <v>0</v>
      </c>
      <c r="M28" s="30">
        <v>0</v>
      </c>
      <c r="N28" s="53">
        <v>0</v>
      </c>
      <c r="O28" s="115"/>
      <c r="P28" s="4">
        <f t="shared" si="6"/>
        <v>-5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163</v>
      </c>
      <c r="I29" s="244" t="s">
        <v>164</v>
      </c>
      <c r="J29" s="202" t="s">
        <v>165</v>
      </c>
      <c r="K29" s="215" t="s">
        <v>166</v>
      </c>
      <c r="L29" s="215" t="s">
        <v>167</v>
      </c>
      <c r="M29" s="202" t="s">
        <v>168</v>
      </c>
      <c r="N29" s="234" t="s">
        <v>169</v>
      </c>
      <c r="O29" s="11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45"/>
      <c r="J30" s="202"/>
      <c r="K30" s="215"/>
      <c r="L30" s="215"/>
      <c r="M30" s="202"/>
      <c r="N30" s="234"/>
      <c r="O30" s="115"/>
      <c r="P30" s="4">
        <f>O30-F30</f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" customHeight="1" x14ac:dyDescent="0.35">
      <c r="A31" s="39" t="s">
        <v>36</v>
      </c>
      <c r="B31" s="71">
        <v>0</v>
      </c>
      <c r="C31" s="71" t="s">
        <v>37</v>
      </c>
      <c r="D31" s="21"/>
      <c r="E31" s="71">
        <v>0</v>
      </c>
      <c r="F31" s="139">
        <f t="shared" ref="F31:F32" si="8">SUM(B31:E31)</f>
        <v>0</v>
      </c>
      <c r="G31" s="139">
        <v>2</v>
      </c>
      <c r="H31" s="30">
        <v>0</v>
      </c>
      <c r="I31" s="30">
        <v>0</v>
      </c>
      <c r="J31" s="30">
        <v>0</v>
      </c>
      <c r="K31" s="144">
        <v>0</v>
      </c>
      <c r="L31" s="144">
        <v>0</v>
      </c>
      <c r="M31" s="30">
        <v>0</v>
      </c>
      <c r="N31" s="53">
        <v>0</v>
      </c>
      <c r="O31" s="115"/>
      <c r="P31" s="4">
        <f>O31-F31</f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customHeight="1" thickBot="1" x14ac:dyDescent="0.4">
      <c r="A32" s="39" t="s">
        <v>38</v>
      </c>
      <c r="B32" s="167">
        <v>0</v>
      </c>
      <c r="C32" s="167" t="s">
        <v>37</v>
      </c>
      <c r="D32" s="168"/>
      <c r="E32" s="167">
        <v>0</v>
      </c>
      <c r="F32" s="163">
        <f t="shared" si="8"/>
        <v>0</v>
      </c>
      <c r="G32" s="163">
        <v>9</v>
      </c>
      <c r="H32" s="93">
        <v>0</v>
      </c>
      <c r="I32" s="93">
        <v>0</v>
      </c>
      <c r="J32" s="93">
        <v>0</v>
      </c>
      <c r="K32" s="169">
        <v>0</v>
      </c>
      <c r="L32" s="169">
        <v>0</v>
      </c>
      <c r="M32" s="93">
        <v>0</v>
      </c>
      <c r="N32" s="176">
        <v>0</v>
      </c>
      <c r="O32" s="115"/>
      <c r="P32" s="4">
        <f>O32-F32</f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6" thickBot="1" x14ac:dyDescent="0.4">
      <c r="A33" s="277" t="s">
        <v>85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9"/>
      <c r="O33" s="115"/>
      <c r="P33" s="4">
        <f>O33-F33</f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35">
      <c r="A34" s="211"/>
      <c r="B34" s="225" t="s">
        <v>2</v>
      </c>
      <c r="C34" s="225"/>
      <c r="D34" s="225"/>
      <c r="E34" s="226" t="s">
        <v>3</v>
      </c>
      <c r="F34" s="220" t="s">
        <v>4</v>
      </c>
      <c r="G34" s="220" t="s">
        <v>5</v>
      </c>
      <c r="H34" s="245" t="s">
        <v>163</v>
      </c>
      <c r="I34" s="280" t="s">
        <v>164</v>
      </c>
      <c r="J34" s="245" t="s">
        <v>165</v>
      </c>
      <c r="K34" s="269" t="s">
        <v>166</v>
      </c>
      <c r="L34" s="284" t="s">
        <v>167</v>
      </c>
      <c r="M34" s="281" t="s">
        <v>168</v>
      </c>
      <c r="N34" s="282" t="s">
        <v>169</v>
      </c>
      <c r="O34" s="11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45"/>
      <c r="J35" s="202"/>
      <c r="K35" s="215"/>
      <c r="L35" s="285"/>
      <c r="M35" s="219"/>
      <c r="N35" s="283"/>
      <c r="O35" s="115"/>
      <c r="P35" s="4">
        <f>O35-F35</f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39" t="s">
        <v>14</v>
      </c>
      <c r="B36" s="71">
        <v>44</v>
      </c>
      <c r="C36" s="71">
        <v>1</v>
      </c>
      <c r="D36" s="71">
        <v>0</v>
      </c>
      <c r="E36" s="71">
        <v>40</v>
      </c>
      <c r="F36" s="139">
        <f t="shared" ref="F36:F39" si="9">SUM(B36:E36)</f>
        <v>85</v>
      </c>
      <c r="G36" s="139">
        <v>54</v>
      </c>
      <c r="H36" s="30">
        <v>42</v>
      </c>
      <c r="I36" s="30">
        <v>0</v>
      </c>
      <c r="J36" s="30">
        <v>2</v>
      </c>
      <c r="K36" s="144">
        <v>9</v>
      </c>
      <c r="L36" s="144">
        <v>28</v>
      </c>
      <c r="M36" s="30">
        <v>0</v>
      </c>
      <c r="N36" s="53">
        <v>4</v>
      </c>
      <c r="O36" s="4"/>
      <c r="P36" s="4">
        <f>O36-F36</f>
        <v>-85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" customHeight="1" x14ac:dyDescent="0.35">
      <c r="A37" s="39" t="s">
        <v>15</v>
      </c>
      <c r="B37" s="34">
        <f>SUM(B38:B39)</f>
        <v>50</v>
      </c>
      <c r="C37" s="34">
        <f>SUM(C38:C39)</f>
        <v>1</v>
      </c>
      <c r="D37" s="34">
        <f>SUM(D38:D39)</f>
        <v>0</v>
      </c>
      <c r="E37" s="34">
        <f>SUM(E38:E39)</f>
        <v>42</v>
      </c>
      <c r="F37" s="139">
        <f t="shared" si="9"/>
        <v>93</v>
      </c>
      <c r="G37" s="139">
        <v>58</v>
      </c>
      <c r="H37" s="34">
        <f t="shared" ref="H37:L37" si="10">SUM(H38:H40)</f>
        <v>45</v>
      </c>
      <c r="I37" s="34">
        <f t="shared" si="10"/>
        <v>0</v>
      </c>
      <c r="J37" s="34">
        <f t="shared" si="10"/>
        <v>2</v>
      </c>
      <c r="K37" s="145">
        <f t="shared" si="10"/>
        <v>12</v>
      </c>
      <c r="L37" s="145">
        <f t="shared" si="10"/>
        <v>30</v>
      </c>
      <c r="M37" s="34">
        <f t="shared" ref="M37:N37" si="11">SUM(M38:M40)</f>
        <v>0</v>
      </c>
      <c r="N37" s="54">
        <f t="shared" si="11"/>
        <v>4</v>
      </c>
      <c r="O37" s="4"/>
      <c r="P37" s="4">
        <f>O37-F37</f>
        <v>-93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 customHeight="1" x14ac:dyDescent="0.35">
      <c r="A38" s="39" t="s">
        <v>41</v>
      </c>
      <c r="B38" s="71">
        <v>4</v>
      </c>
      <c r="C38" s="71">
        <v>0</v>
      </c>
      <c r="D38" s="71">
        <v>0</v>
      </c>
      <c r="E38" s="71">
        <v>0</v>
      </c>
      <c r="F38" s="139">
        <f t="shared" si="9"/>
        <v>4</v>
      </c>
      <c r="G38" s="139">
        <v>6</v>
      </c>
      <c r="H38" s="30">
        <v>3</v>
      </c>
      <c r="I38" s="30">
        <v>0</v>
      </c>
      <c r="J38" s="30">
        <v>0</v>
      </c>
      <c r="K38" s="144">
        <v>0</v>
      </c>
      <c r="L38" s="144">
        <v>0</v>
      </c>
      <c r="M38" s="30">
        <v>0</v>
      </c>
      <c r="N38" s="53">
        <v>1</v>
      </c>
      <c r="O38" s="4"/>
      <c r="P38" s="4">
        <f>O38-F38</f>
        <v>-4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3" t="s">
        <v>42</v>
      </c>
      <c r="B39" s="71">
        <v>46</v>
      </c>
      <c r="C39" s="71">
        <v>1</v>
      </c>
      <c r="D39" s="71">
        <v>0</v>
      </c>
      <c r="E39" s="71">
        <v>42</v>
      </c>
      <c r="F39" s="139">
        <f t="shared" si="9"/>
        <v>89</v>
      </c>
      <c r="G39" s="139">
        <v>52</v>
      </c>
      <c r="H39" s="30">
        <v>42</v>
      </c>
      <c r="I39" s="30">
        <v>0</v>
      </c>
      <c r="J39" s="30">
        <v>2</v>
      </c>
      <c r="K39" s="144">
        <v>12</v>
      </c>
      <c r="L39" s="144">
        <v>30</v>
      </c>
      <c r="M39" s="30">
        <v>0</v>
      </c>
      <c r="N39" s="53">
        <v>3</v>
      </c>
      <c r="O39" s="4"/>
      <c r="P39" s="4">
        <f>O39-F39</f>
        <v>-89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163</v>
      </c>
      <c r="I40" s="244" t="s">
        <v>164</v>
      </c>
      <c r="J40" s="202" t="s">
        <v>165</v>
      </c>
      <c r="K40" s="215" t="s">
        <v>166</v>
      </c>
      <c r="L40" s="215" t="s">
        <v>167</v>
      </c>
      <c r="M40" s="202" t="s">
        <v>168</v>
      </c>
      <c r="N40" s="234" t="s">
        <v>169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45"/>
      <c r="J41" s="202"/>
      <c r="K41" s="215"/>
      <c r="L41" s="215"/>
      <c r="M41" s="202"/>
      <c r="N41" s="234"/>
      <c r="O41" s="4"/>
      <c r="P41" s="4">
        <f t="shared" ref="P41:P46" si="12">O41-F41</f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customHeight="1" x14ac:dyDescent="0.35">
      <c r="A42" s="39" t="s">
        <v>20</v>
      </c>
      <c r="B42" s="71">
        <v>20</v>
      </c>
      <c r="C42" s="71">
        <v>1</v>
      </c>
      <c r="D42" s="71">
        <v>0</v>
      </c>
      <c r="E42" s="71">
        <v>13</v>
      </c>
      <c r="F42" s="139">
        <f t="shared" ref="F42:F46" si="13">SUM(B42:E42)</f>
        <v>34</v>
      </c>
      <c r="G42" s="139">
        <v>28</v>
      </c>
      <c r="H42" s="30">
        <v>18</v>
      </c>
      <c r="I42" s="30">
        <v>0</v>
      </c>
      <c r="J42" s="30">
        <v>0</v>
      </c>
      <c r="K42" s="144">
        <v>4</v>
      </c>
      <c r="L42" s="144">
        <v>12</v>
      </c>
      <c r="M42" s="30">
        <v>0</v>
      </c>
      <c r="N42" s="53">
        <v>0</v>
      </c>
      <c r="O42" s="4"/>
      <c r="P42" s="4">
        <f t="shared" si="12"/>
        <v>-34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35">
      <c r="A43" s="39" t="s">
        <v>21</v>
      </c>
      <c r="B43" s="71">
        <v>29</v>
      </c>
      <c r="C43" s="71">
        <v>0</v>
      </c>
      <c r="D43" s="71">
        <v>0</v>
      </c>
      <c r="E43" s="71">
        <v>28</v>
      </c>
      <c r="F43" s="139">
        <f t="shared" si="13"/>
        <v>57</v>
      </c>
      <c r="G43" s="139">
        <v>30</v>
      </c>
      <c r="H43" s="30">
        <v>26</v>
      </c>
      <c r="I43" s="30">
        <v>0</v>
      </c>
      <c r="J43" s="30">
        <v>2</v>
      </c>
      <c r="K43" s="144">
        <v>8</v>
      </c>
      <c r="L43" s="144">
        <v>18</v>
      </c>
      <c r="M43" s="30">
        <v>0</v>
      </c>
      <c r="N43" s="53">
        <v>3</v>
      </c>
      <c r="O43" s="4"/>
      <c r="P43" s="4">
        <f t="shared" si="12"/>
        <v>-57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13"/>
        <v>0</v>
      </c>
      <c r="G44" s="139">
        <v>0</v>
      </c>
      <c r="H44" s="30">
        <v>0</v>
      </c>
      <c r="I44" s="30">
        <v>0</v>
      </c>
      <c r="J44" s="30">
        <v>0</v>
      </c>
      <c r="K44" s="144">
        <v>0</v>
      </c>
      <c r="L44" s="144">
        <v>0</v>
      </c>
      <c r="M44" s="30">
        <v>0</v>
      </c>
      <c r="N44" s="53">
        <v>0</v>
      </c>
      <c r="O44" s="4"/>
      <c r="P44" s="4">
        <f t="shared" si="12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13"/>
        <v>0</v>
      </c>
      <c r="G45" s="141">
        <v>0</v>
      </c>
      <c r="H45" s="36">
        <v>0</v>
      </c>
      <c r="I45" s="30">
        <v>0</v>
      </c>
      <c r="J45" s="36">
        <v>0</v>
      </c>
      <c r="K45" s="146">
        <v>0</v>
      </c>
      <c r="L45" s="146">
        <v>0</v>
      </c>
      <c r="M45" s="30">
        <v>0</v>
      </c>
      <c r="N45" s="53">
        <v>0</v>
      </c>
      <c r="O45" s="4"/>
      <c r="P45" s="4">
        <f t="shared" si="12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1</v>
      </c>
      <c r="F46" s="141">
        <f t="shared" si="13"/>
        <v>1</v>
      </c>
      <c r="G46" s="141"/>
      <c r="H46" s="36">
        <v>1</v>
      </c>
      <c r="I46" s="30">
        <v>0</v>
      </c>
      <c r="J46" s="36">
        <v>0</v>
      </c>
      <c r="K46" s="146">
        <v>0</v>
      </c>
      <c r="L46" s="146">
        <v>0</v>
      </c>
      <c r="M46" s="30">
        <v>0</v>
      </c>
      <c r="N46" s="53">
        <v>0</v>
      </c>
      <c r="O46" s="4"/>
      <c r="P46" s="4">
        <f t="shared" si="12"/>
        <v>-1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163</v>
      </c>
      <c r="I47" s="244" t="s">
        <v>164</v>
      </c>
      <c r="J47" s="202" t="s">
        <v>165</v>
      </c>
      <c r="K47" s="215" t="s">
        <v>166</v>
      </c>
      <c r="L47" s="215" t="s">
        <v>167</v>
      </c>
      <c r="M47" s="202" t="s">
        <v>168</v>
      </c>
      <c r="N47" s="234" t="s">
        <v>169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45"/>
      <c r="J48" s="202"/>
      <c r="K48" s="215"/>
      <c r="L48" s="215"/>
      <c r="M48" s="202"/>
      <c r="N48" s="234"/>
      <c r="O48" s="4"/>
      <c r="P48" s="4">
        <f>O48-F48</f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customHeight="1" x14ac:dyDescent="0.35">
      <c r="A49" s="39" t="s">
        <v>26</v>
      </c>
      <c r="B49" s="71">
        <v>43</v>
      </c>
      <c r="C49" s="71">
        <v>1</v>
      </c>
      <c r="D49" s="71">
        <v>0</v>
      </c>
      <c r="E49" s="71">
        <v>38</v>
      </c>
      <c r="F49" s="139">
        <f>SUM(B49:E49)</f>
        <v>82</v>
      </c>
      <c r="G49" s="139">
        <v>57</v>
      </c>
      <c r="H49" s="30">
        <v>42</v>
      </c>
      <c r="I49" s="30">
        <v>0</v>
      </c>
      <c r="J49" s="30">
        <v>2</v>
      </c>
      <c r="K49" s="144">
        <v>10</v>
      </c>
      <c r="L49" s="144">
        <v>26</v>
      </c>
      <c r="M49" s="30">
        <v>0</v>
      </c>
      <c r="N49" s="53">
        <v>2</v>
      </c>
      <c r="O49" s="4"/>
      <c r="P49" s="4">
        <f>O49-F49</f>
        <v>-82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x14ac:dyDescent="0.35">
      <c r="A50" s="39" t="s">
        <v>27</v>
      </c>
      <c r="B50" s="71">
        <v>2</v>
      </c>
      <c r="C50" s="71">
        <v>0</v>
      </c>
      <c r="D50" s="71">
        <v>0</v>
      </c>
      <c r="E50" s="71">
        <v>3</v>
      </c>
      <c r="F50" s="139">
        <f>SUM(B50:E50)</f>
        <v>5</v>
      </c>
      <c r="G50" s="139">
        <v>1</v>
      </c>
      <c r="H50" s="30">
        <v>2</v>
      </c>
      <c r="I50" s="30">
        <v>0</v>
      </c>
      <c r="J50" s="30">
        <v>0</v>
      </c>
      <c r="K50" s="144">
        <v>0</v>
      </c>
      <c r="L50" s="144">
        <v>3</v>
      </c>
      <c r="M50" s="30">
        <v>0</v>
      </c>
      <c r="N50" s="53">
        <v>0</v>
      </c>
      <c r="O50" s="4"/>
      <c r="P50" s="4">
        <f>O50-F50</f>
        <v>-5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163</v>
      </c>
      <c r="I51" s="244" t="s">
        <v>164</v>
      </c>
      <c r="J51" s="202" t="s">
        <v>165</v>
      </c>
      <c r="K51" s="215" t="s">
        <v>166</v>
      </c>
      <c r="L51" s="215" t="s">
        <v>167</v>
      </c>
      <c r="M51" s="202" t="s">
        <v>168</v>
      </c>
      <c r="N51" s="234" t="s">
        <v>169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45"/>
      <c r="J52" s="202"/>
      <c r="K52" s="215"/>
      <c r="L52" s="215"/>
      <c r="M52" s="202"/>
      <c r="N52" s="234"/>
      <c r="O52" s="4"/>
      <c r="P52" s="4">
        <f t="shared" ref="P52:P58" si="14">O52-F52</f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customHeight="1" x14ac:dyDescent="0.35">
      <c r="A53" s="39" t="s">
        <v>29</v>
      </c>
      <c r="B53" s="71">
        <v>39</v>
      </c>
      <c r="C53" s="71">
        <v>1</v>
      </c>
      <c r="D53" s="71">
        <v>0</v>
      </c>
      <c r="E53" s="71">
        <v>37</v>
      </c>
      <c r="F53" s="139">
        <f>SUM(B53:E53)</f>
        <v>77</v>
      </c>
      <c r="G53" s="139">
        <v>52</v>
      </c>
      <c r="H53" s="30">
        <v>37</v>
      </c>
      <c r="I53" s="30">
        <v>0</v>
      </c>
      <c r="J53" s="30">
        <v>1</v>
      </c>
      <c r="K53" s="144">
        <v>11</v>
      </c>
      <c r="L53" s="144">
        <v>26</v>
      </c>
      <c r="M53" s="30">
        <v>0</v>
      </c>
      <c r="N53" s="53">
        <v>2</v>
      </c>
      <c r="O53" s="4"/>
      <c r="P53" s="4">
        <f t="shared" si="14"/>
        <v>-77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 customHeight="1" x14ac:dyDescent="0.35">
      <c r="A54" s="39" t="s">
        <v>30</v>
      </c>
      <c r="B54" s="71">
        <v>3</v>
      </c>
      <c r="C54" s="71">
        <v>0</v>
      </c>
      <c r="D54" s="71">
        <v>0</v>
      </c>
      <c r="E54" s="71">
        <v>0</v>
      </c>
      <c r="F54" s="139">
        <f t="shared" ref="F54:F58" si="15">SUM(B54:E54)</f>
        <v>3</v>
      </c>
      <c r="G54" s="139">
        <v>3</v>
      </c>
      <c r="H54" s="30">
        <v>1</v>
      </c>
      <c r="I54" s="30">
        <v>0</v>
      </c>
      <c r="J54" s="30">
        <v>1</v>
      </c>
      <c r="K54" s="144">
        <v>1</v>
      </c>
      <c r="L54" s="144">
        <v>0</v>
      </c>
      <c r="M54" s="30">
        <v>0</v>
      </c>
      <c r="N54" s="53">
        <v>0</v>
      </c>
      <c r="O54" s="4"/>
      <c r="P54" s="4">
        <f t="shared" si="14"/>
        <v>-3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5"/>
        <v>0</v>
      </c>
      <c r="G55" s="139">
        <v>0</v>
      </c>
      <c r="H55" s="30">
        <v>0</v>
      </c>
      <c r="I55" s="30">
        <v>0</v>
      </c>
      <c r="J55" s="30">
        <v>0</v>
      </c>
      <c r="K55" s="144">
        <v>0</v>
      </c>
      <c r="L55" s="144">
        <v>0</v>
      </c>
      <c r="M55" s="30">
        <v>0</v>
      </c>
      <c r="N55" s="53">
        <v>0</v>
      </c>
      <c r="O55" s="4"/>
      <c r="P55" s="4">
        <f t="shared" si="14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39" t="s">
        <v>32</v>
      </c>
      <c r="B56" s="71">
        <v>1</v>
      </c>
      <c r="C56" s="71">
        <v>0</v>
      </c>
      <c r="D56" s="71">
        <v>0</v>
      </c>
      <c r="E56" s="71">
        <v>1</v>
      </c>
      <c r="F56" s="139">
        <f t="shared" si="15"/>
        <v>2</v>
      </c>
      <c r="G56" s="139">
        <v>0</v>
      </c>
      <c r="H56" s="30">
        <v>1</v>
      </c>
      <c r="I56" s="30">
        <v>0</v>
      </c>
      <c r="J56" s="30">
        <v>0</v>
      </c>
      <c r="K56" s="144">
        <v>0</v>
      </c>
      <c r="L56" s="144">
        <v>1</v>
      </c>
      <c r="M56" s="30">
        <v>0</v>
      </c>
      <c r="N56" s="53">
        <v>0</v>
      </c>
      <c r="O56" s="4"/>
      <c r="P56" s="4">
        <f t="shared" si="14"/>
        <v>-2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 x14ac:dyDescent="0.35">
      <c r="A57" s="39" t="s">
        <v>33</v>
      </c>
      <c r="B57" s="71">
        <v>1</v>
      </c>
      <c r="C57" s="71">
        <v>0</v>
      </c>
      <c r="D57" s="71">
        <v>0</v>
      </c>
      <c r="E57" s="71">
        <v>1</v>
      </c>
      <c r="F57" s="139">
        <f t="shared" si="15"/>
        <v>2</v>
      </c>
      <c r="G57" s="139">
        <v>1</v>
      </c>
      <c r="H57" s="30">
        <v>0</v>
      </c>
      <c r="I57" s="30">
        <v>0</v>
      </c>
      <c r="J57" s="30">
        <v>0</v>
      </c>
      <c r="K57" s="144">
        <v>0</v>
      </c>
      <c r="L57" s="144">
        <v>1</v>
      </c>
      <c r="M57" s="30">
        <v>0</v>
      </c>
      <c r="N57" s="53">
        <v>1</v>
      </c>
      <c r="O57" s="4"/>
      <c r="P57" s="4">
        <f t="shared" si="14"/>
        <v>-2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39" t="s">
        <v>34</v>
      </c>
      <c r="B58" s="71">
        <v>3</v>
      </c>
      <c r="C58" s="71">
        <v>0</v>
      </c>
      <c r="D58" s="71">
        <v>0</v>
      </c>
      <c r="E58" s="71">
        <v>0</v>
      </c>
      <c r="F58" s="139">
        <f t="shared" si="15"/>
        <v>3</v>
      </c>
      <c r="G58" s="139">
        <v>2</v>
      </c>
      <c r="H58" s="30">
        <v>3</v>
      </c>
      <c r="I58" s="30">
        <v>0</v>
      </c>
      <c r="J58" s="30">
        <v>0</v>
      </c>
      <c r="K58" s="144">
        <v>0</v>
      </c>
      <c r="L58" s="144">
        <v>0</v>
      </c>
      <c r="M58" s="30">
        <v>0</v>
      </c>
      <c r="N58" s="53">
        <v>0</v>
      </c>
      <c r="O58" s="4"/>
      <c r="P58" s="4">
        <f t="shared" si="14"/>
        <v>-3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163</v>
      </c>
      <c r="I59" s="244" t="s">
        <v>164</v>
      </c>
      <c r="J59" s="202" t="s">
        <v>165</v>
      </c>
      <c r="K59" s="215" t="s">
        <v>166</v>
      </c>
      <c r="L59" s="215" t="s">
        <v>167</v>
      </c>
      <c r="M59" s="202" t="s">
        <v>168</v>
      </c>
      <c r="N59" s="234" t="s">
        <v>169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45"/>
      <c r="J60" s="202"/>
      <c r="K60" s="215"/>
      <c r="L60" s="215"/>
      <c r="M60" s="202"/>
      <c r="N60" s="234"/>
      <c r="O60" s="4"/>
      <c r="P60" s="4">
        <f>O60-F60</f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5" thickBot="1" x14ac:dyDescent="0.4">
      <c r="A61" s="39" t="s">
        <v>45</v>
      </c>
      <c r="B61" s="167">
        <v>3</v>
      </c>
      <c r="C61" s="167" t="s">
        <v>37</v>
      </c>
      <c r="D61" s="167">
        <v>0</v>
      </c>
      <c r="E61" s="167">
        <v>0</v>
      </c>
      <c r="F61" s="163">
        <f t="shared" ref="F61" si="16">SUM(B61:E61)</f>
        <v>3</v>
      </c>
      <c r="G61" s="163">
        <v>0</v>
      </c>
      <c r="H61" s="93">
        <v>3</v>
      </c>
      <c r="I61" s="93">
        <v>0</v>
      </c>
      <c r="J61" s="93">
        <v>0</v>
      </c>
      <c r="K61" s="169">
        <v>0</v>
      </c>
      <c r="L61" s="169">
        <v>0</v>
      </c>
      <c r="M61" s="93">
        <v>0</v>
      </c>
      <c r="N61" s="176">
        <v>0</v>
      </c>
      <c r="O61" s="4"/>
      <c r="P61" s="4">
        <f>O61-F61</f>
        <v>-3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6" thickBot="1" x14ac:dyDescent="0.4">
      <c r="A62" s="277" t="s">
        <v>46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9"/>
      <c r="O62" s="115"/>
      <c r="P62" s="4">
        <f>O62-F62</f>
        <v>0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" customHeight="1" x14ac:dyDescent="0.35">
      <c r="A63" s="211"/>
      <c r="B63" s="225" t="s">
        <v>2</v>
      </c>
      <c r="C63" s="225"/>
      <c r="D63" s="225"/>
      <c r="E63" s="230" t="s">
        <v>3</v>
      </c>
      <c r="F63" s="220" t="s">
        <v>4</v>
      </c>
      <c r="G63" s="220" t="s">
        <v>5</v>
      </c>
      <c r="H63" s="245" t="s">
        <v>163</v>
      </c>
      <c r="I63" s="280" t="s">
        <v>164</v>
      </c>
      <c r="J63" s="245" t="s">
        <v>165</v>
      </c>
      <c r="K63" s="269" t="s">
        <v>166</v>
      </c>
      <c r="L63" s="284" t="s">
        <v>167</v>
      </c>
      <c r="M63" s="281" t="s">
        <v>168</v>
      </c>
      <c r="N63" s="282" t="s">
        <v>169</v>
      </c>
      <c r="O63" s="115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45"/>
      <c r="J64" s="202"/>
      <c r="K64" s="215"/>
      <c r="L64" s="285"/>
      <c r="M64" s="219"/>
      <c r="N64" s="283"/>
      <c r="O64" s="115"/>
      <c r="P64" s="4">
        <f>O64-F64</f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7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53">
        <v>0</v>
      </c>
      <c r="O65" s="115"/>
      <c r="P65" s="4">
        <f>O65-F65</f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7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53">
        <v>0</v>
      </c>
      <c r="O66" s="115"/>
      <c r="P66" s="4">
        <f>O66-F66</f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163</v>
      </c>
      <c r="I67" s="244" t="s">
        <v>164</v>
      </c>
      <c r="J67" s="202" t="s">
        <v>165</v>
      </c>
      <c r="K67" s="215" t="s">
        <v>166</v>
      </c>
      <c r="L67" s="215" t="s">
        <v>167</v>
      </c>
      <c r="M67" s="202" t="s">
        <v>168</v>
      </c>
      <c r="N67" s="234" t="s">
        <v>169</v>
      </c>
      <c r="O67" s="115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45"/>
      <c r="J68" s="202"/>
      <c r="K68" s="215"/>
      <c r="L68" s="215"/>
      <c r="M68" s="202"/>
      <c r="N68" s="234"/>
      <c r="O68" s="115"/>
      <c r="P68" s="4">
        <f t="shared" ref="P68:P73" si="18">O68-F68</f>
        <v>0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9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53">
        <v>0</v>
      </c>
      <c r="O69" s="115"/>
      <c r="P69" s="4">
        <f t="shared" si="18"/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9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53">
        <v>0</v>
      </c>
      <c r="O70" s="115"/>
      <c r="P70" s="4">
        <f t="shared" si="18"/>
        <v>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9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53">
        <v>0</v>
      </c>
      <c r="O71" s="115"/>
      <c r="P71" s="4">
        <f t="shared" si="18"/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9"/>
        <v>0</v>
      </c>
      <c r="G72" s="141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53">
        <v>0</v>
      </c>
      <c r="O72" s="115"/>
      <c r="P72" s="4">
        <f t="shared" si="18"/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9"/>
        <v>0</v>
      </c>
      <c r="G73" s="141"/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53">
        <v>0</v>
      </c>
      <c r="O73" s="115"/>
      <c r="P73" s="4">
        <f t="shared" si="18"/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163</v>
      </c>
      <c r="I74" s="244" t="s">
        <v>164</v>
      </c>
      <c r="J74" s="202" t="s">
        <v>165</v>
      </c>
      <c r="K74" s="215" t="s">
        <v>166</v>
      </c>
      <c r="L74" s="215" t="s">
        <v>167</v>
      </c>
      <c r="M74" s="202" t="s">
        <v>168</v>
      </c>
      <c r="N74" s="234" t="s">
        <v>169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45"/>
      <c r="J75" s="202"/>
      <c r="K75" s="215"/>
      <c r="L75" s="215"/>
      <c r="M75" s="202"/>
      <c r="N75" s="234"/>
      <c r="O75" s="4"/>
      <c r="P75" s="4">
        <f>O75-F75</f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53">
        <v>0</v>
      </c>
      <c r="O76" s="4"/>
      <c r="P76" s="4">
        <f>O76-F76</f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53">
        <v>0</v>
      </c>
      <c r="O77" s="4"/>
      <c r="P77" s="4">
        <f>O77-F77</f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163</v>
      </c>
      <c r="I78" s="244" t="s">
        <v>164</v>
      </c>
      <c r="J78" s="202" t="s">
        <v>165</v>
      </c>
      <c r="K78" s="215" t="s">
        <v>166</v>
      </c>
      <c r="L78" s="215" t="s">
        <v>167</v>
      </c>
      <c r="M78" s="202" t="s">
        <v>168</v>
      </c>
      <c r="N78" s="234" t="s">
        <v>169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45"/>
      <c r="J79" s="202"/>
      <c r="K79" s="215"/>
      <c r="L79" s="215"/>
      <c r="M79" s="202"/>
      <c r="N79" s="234"/>
      <c r="O79" s="4"/>
      <c r="P79" s="4">
        <f t="shared" ref="P79:P85" si="20">O79-F79</f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 t="shared" ref="F80:F85" si="21">SUM(C80:E80)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53">
        <v>0</v>
      </c>
      <c r="O80" s="4"/>
      <c r="P80" s="4">
        <f t="shared" si="20"/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si="21"/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53">
        <v>0</v>
      </c>
      <c r="O81" s="4"/>
      <c r="P81" s="4">
        <f t="shared" si="20"/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21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53">
        <v>0</v>
      </c>
      <c r="O82" s="4"/>
      <c r="P82" s="4">
        <f t="shared" si="20"/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21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53">
        <v>0</v>
      </c>
      <c r="O83" s="4"/>
      <c r="P83" s="4">
        <f t="shared" si="20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21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53">
        <v>0</v>
      </c>
      <c r="O84" s="4"/>
      <c r="P84" s="4">
        <f t="shared" si="20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21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53">
        <v>0</v>
      </c>
      <c r="O85" s="4"/>
      <c r="P85" s="4">
        <f t="shared" si="20"/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163</v>
      </c>
      <c r="I86" s="244" t="s">
        <v>164</v>
      </c>
      <c r="J86" s="202" t="s">
        <v>165</v>
      </c>
      <c r="K86" s="215" t="s">
        <v>166</v>
      </c>
      <c r="L86" s="215" t="s">
        <v>167</v>
      </c>
      <c r="M86" s="202" t="s">
        <v>168</v>
      </c>
      <c r="N86" s="234" t="s">
        <v>169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45"/>
      <c r="J87" s="202"/>
      <c r="K87" s="215"/>
      <c r="L87" s="215"/>
      <c r="M87" s="202"/>
      <c r="N87" s="234"/>
      <c r="O87" s="4"/>
      <c r="P87" s="4">
        <f>O87-F87</f>
        <v>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5" thickBot="1" x14ac:dyDescent="0.4">
      <c r="A88" s="39" t="s">
        <v>45</v>
      </c>
      <c r="B88" s="167">
        <v>0</v>
      </c>
      <c r="C88" s="167">
        <v>0</v>
      </c>
      <c r="D88" s="168"/>
      <c r="E88" s="167">
        <v>0</v>
      </c>
      <c r="F88" s="163">
        <f t="shared" ref="F88" si="22">SUM(B88:E88)</f>
        <v>0</v>
      </c>
      <c r="G88" s="163">
        <v>0</v>
      </c>
      <c r="H88" s="93">
        <v>0</v>
      </c>
      <c r="I88" s="93">
        <v>0</v>
      </c>
      <c r="J88" s="93">
        <v>0</v>
      </c>
      <c r="K88" s="169">
        <v>0</v>
      </c>
      <c r="L88" s="169">
        <v>0</v>
      </c>
      <c r="M88" s="93">
        <v>0</v>
      </c>
      <c r="N88" s="176">
        <v>0</v>
      </c>
      <c r="O88" s="4"/>
      <c r="P88" s="4">
        <f>O88-F88</f>
        <v>0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6" thickBot="1" x14ac:dyDescent="0.4">
      <c r="A89" s="277" t="s">
        <v>49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9"/>
      <c r="O89" s="4"/>
      <c r="P89" s="4">
        <f>O89-F89</f>
        <v>0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15" customHeight="1" x14ac:dyDescent="0.35">
      <c r="A90" s="211"/>
      <c r="B90" s="225" t="s">
        <v>2</v>
      </c>
      <c r="C90" s="225"/>
      <c r="D90" s="225"/>
      <c r="E90" s="230" t="s">
        <v>3</v>
      </c>
      <c r="F90" s="220" t="s">
        <v>4</v>
      </c>
      <c r="G90" s="220" t="s">
        <v>5</v>
      </c>
      <c r="H90" s="245" t="s">
        <v>163</v>
      </c>
      <c r="I90" s="280" t="s">
        <v>164</v>
      </c>
      <c r="J90" s="245" t="s">
        <v>165</v>
      </c>
      <c r="K90" s="269" t="s">
        <v>166</v>
      </c>
      <c r="L90" s="284" t="s">
        <v>167</v>
      </c>
      <c r="M90" s="281" t="s">
        <v>168</v>
      </c>
      <c r="N90" s="282" t="s">
        <v>169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45"/>
      <c r="J91" s="202"/>
      <c r="K91" s="215"/>
      <c r="L91" s="285"/>
      <c r="M91" s="219"/>
      <c r="N91" s="283"/>
      <c r="O91" s="4"/>
      <c r="P91" s="4">
        <f>O91-F91</f>
        <v>0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39" t="s">
        <v>14</v>
      </c>
      <c r="B92" s="71">
        <v>1</v>
      </c>
      <c r="C92" s="71">
        <v>0</v>
      </c>
      <c r="D92" s="19"/>
      <c r="E92" s="71">
        <v>0</v>
      </c>
      <c r="F92" s="139">
        <f t="shared" ref="F92:F94" si="23">SUM(B92:E92)</f>
        <v>1</v>
      </c>
      <c r="G92" s="139">
        <v>0</v>
      </c>
      <c r="H92" s="30">
        <v>0</v>
      </c>
      <c r="I92" s="30">
        <v>0</v>
      </c>
      <c r="J92" s="30">
        <v>1</v>
      </c>
      <c r="K92" s="144">
        <v>0</v>
      </c>
      <c r="L92" s="144">
        <v>0</v>
      </c>
      <c r="M92" s="144">
        <v>0</v>
      </c>
      <c r="N92" s="30">
        <v>0</v>
      </c>
      <c r="O92" s="4"/>
      <c r="P92" s="4">
        <f>O92-F92</f>
        <v>-1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39" t="s">
        <v>15</v>
      </c>
      <c r="B93" s="71">
        <v>4</v>
      </c>
      <c r="C93" s="71">
        <v>0</v>
      </c>
      <c r="D93" s="19"/>
      <c r="E93" s="71">
        <v>0</v>
      </c>
      <c r="F93" s="139">
        <f t="shared" si="23"/>
        <v>4</v>
      </c>
      <c r="G93" s="139">
        <v>0</v>
      </c>
      <c r="H93" s="30">
        <v>0</v>
      </c>
      <c r="I93" s="30">
        <v>0</v>
      </c>
      <c r="J93" s="30">
        <v>4</v>
      </c>
      <c r="K93" s="144">
        <v>0</v>
      </c>
      <c r="L93" s="144">
        <v>0</v>
      </c>
      <c r="M93" s="144">
        <v>0</v>
      </c>
      <c r="N93" s="30">
        <v>0</v>
      </c>
      <c r="O93" s="4"/>
      <c r="P93" s="4">
        <f>O93-F93</f>
        <v>-4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39" t="s">
        <v>50</v>
      </c>
      <c r="B94" s="71">
        <v>1</v>
      </c>
      <c r="C94" s="71">
        <v>0</v>
      </c>
      <c r="D94" s="19"/>
      <c r="E94" s="71">
        <v>0</v>
      </c>
      <c r="F94" s="139">
        <f t="shared" si="23"/>
        <v>1</v>
      </c>
      <c r="G94" s="139">
        <v>0</v>
      </c>
      <c r="H94" s="30">
        <v>0</v>
      </c>
      <c r="I94" s="30">
        <v>0</v>
      </c>
      <c r="J94" s="30">
        <v>1</v>
      </c>
      <c r="K94" s="144">
        <v>0</v>
      </c>
      <c r="L94" s="144">
        <v>0</v>
      </c>
      <c r="M94" s="144">
        <v>0</v>
      </c>
      <c r="N94" s="30">
        <v>0</v>
      </c>
      <c r="O94" s="4"/>
      <c r="P94" s="4">
        <f>O94-F94</f>
        <v>-1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163</v>
      </c>
      <c r="I95" s="244" t="s">
        <v>164</v>
      </c>
      <c r="J95" s="202" t="s">
        <v>165</v>
      </c>
      <c r="K95" s="215" t="s">
        <v>166</v>
      </c>
      <c r="L95" s="215" t="s">
        <v>167</v>
      </c>
      <c r="M95" s="202" t="s">
        <v>168</v>
      </c>
      <c r="N95" s="234" t="s">
        <v>169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45"/>
      <c r="J96" s="202"/>
      <c r="K96" s="215"/>
      <c r="L96" s="215"/>
      <c r="M96" s="202"/>
      <c r="N96" s="234"/>
      <c r="O96" s="4"/>
      <c r="P96" s="4">
        <f t="shared" ref="P96:P101" si="24">O96-F96</f>
        <v>0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25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144">
        <v>0</v>
      </c>
      <c r="L97" s="144">
        <v>0</v>
      </c>
      <c r="M97" s="144">
        <v>0</v>
      </c>
      <c r="N97" s="30">
        <v>0</v>
      </c>
      <c r="O97" s="4"/>
      <c r="P97" s="4">
        <f t="shared" si="24"/>
        <v>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39" t="s">
        <v>21</v>
      </c>
      <c r="B98" s="71">
        <v>1</v>
      </c>
      <c r="C98" s="71">
        <v>0</v>
      </c>
      <c r="D98" s="19"/>
      <c r="E98" s="71">
        <v>0</v>
      </c>
      <c r="F98" s="139">
        <f t="shared" si="25"/>
        <v>1</v>
      </c>
      <c r="G98" s="139">
        <v>0</v>
      </c>
      <c r="H98" s="30">
        <v>0</v>
      </c>
      <c r="I98" s="30">
        <v>0</v>
      </c>
      <c r="J98" s="30">
        <v>1</v>
      </c>
      <c r="K98" s="144">
        <v>0</v>
      </c>
      <c r="L98" s="144">
        <v>0</v>
      </c>
      <c r="M98" s="144">
        <v>0</v>
      </c>
      <c r="N98" s="30">
        <v>0</v>
      </c>
      <c r="O98" s="4"/>
      <c r="P98" s="4">
        <f t="shared" si="24"/>
        <v>-1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25"/>
        <v>0</v>
      </c>
      <c r="G99" s="139">
        <v>0</v>
      </c>
      <c r="H99" s="30">
        <v>0</v>
      </c>
      <c r="I99" s="30">
        <v>0</v>
      </c>
      <c r="J99" s="30">
        <v>0</v>
      </c>
      <c r="K99" s="144">
        <v>0</v>
      </c>
      <c r="L99" s="144">
        <v>0</v>
      </c>
      <c r="M99" s="144">
        <v>0</v>
      </c>
      <c r="N99" s="30">
        <v>0</v>
      </c>
      <c r="O99" s="4"/>
      <c r="P99" s="4">
        <f t="shared" si="24"/>
        <v>0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25"/>
        <v>0</v>
      </c>
      <c r="G100" s="141">
        <v>0</v>
      </c>
      <c r="H100" s="30">
        <v>0</v>
      </c>
      <c r="I100" s="30">
        <v>0</v>
      </c>
      <c r="J100" s="30">
        <v>0</v>
      </c>
      <c r="K100" s="144">
        <v>0</v>
      </c>
      <c r="L100" s="144">
        <v>0</v>
      </c>
      <c r="M100" s="144">
        <v>0</v>
      </c>
      <c r="N100" s="30">
        <v>0</v>
      </c>
      <c r="O100" s="4"/>
      <c r="P100" s="4">
        <f t="shared" si="24"/>
        <v>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25"/>
        <v>0</v>
      </c>
      <c r="G101" s="141">
        <v>0</v>
      </c>
      <c r="H101" s="30">
        <v>0</v>
      </c>
      <c r="I101" s="30">
        <v>0</v>
      </c>
      <c r="J101" s="30">
        <v>0</v>
      </c>
      <c r="K101" s="144">
        <v>0</v>
      </c>
      <c r="L101" s="144">
        <v>0</v>
      </c>
      <c r="M101" s="144">
        <v>0</v>
      </c>
      <c r="N101" s="30">
        <v>0</v>
      </c>
      <c r="O101" s="4"/>
      <c r="P101" s="4">
        <f t="shared" si="24"/>
        <v>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163</v>
      </c>
      <c r="I102" s="244" t="s">
        <v>164</v>
      </c>
      <c r="J102" s="202" t="s">
        <v>165</v>
      </c>
      <c r="K102" s="215" t="s">
        <v>166</v>
      </c>
      <c r="L102" s="215" t="s">
        <v>167</v>
      </c>
      <c r="M102" s="202" t="s">
        <v>168</v>
      </c>
      <c r="N102" s="234" t="s">
        <v>169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45"/>
      <c r="J103" s="202"/>
      <c r="K103" s="215"/>
      <c r="L103" s="215"/>
      <c r="M103" s="202"/>
      <c r="N103" s="234"/>
      <c r="O103" s="4"/>
      <c r="P103" s="4">
        <f>O103-F103</f>
        <v>0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39" t="s">
        <v>26</v>
      </c>
      <c r="B104" s="71">
        <v>1</v>
      </c>
      <c r="C104" s="71">
        <v>0</v>
      </c>
      <c r="D104" s="19"/>
      <c r="E104" s="71">
        <v>0</v>
      </c>
      <c r="F104" s="139">
        <f>SUM(B104:E104)</f>
        <v>1</v>
      </c>
      <c r="G104" s="139">
        <v>0</v>
      </c>
      <c r="H104" s="30">
        <v>0</v>
      </c>
      <c r="I104" s="30">
        <v>0</v>
      </c>
      <c r="J104" s="30">
        <v>1</v>
      </c>
      <c r="K104" s="144">
        <v>0</v>
      </c>
      <c r="L104" s="144">
        <v>0</v>
      </c>
      <c r="M104" s="144">
        <v>0</v>
      </c>
      <c r="N104" s="30">
        <v>0</v>
      </c>
      <c r="O104" s="4"/>
      <c r="P104" s="4">
        <f>O104-F104</f>
        <v>-1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144">
        <v>0</v>
      </c>
      <c r="L105" s="144">
        <v>0</v>
      </c>
      <c r="M105" s="144">
        <v>0</v>
      </c>
      <c r="N105" s="30">
        <v>0</v>
      </c>
      <c r="O105" s="4"/>
      <c r="P105" s="4">
        <f>O105-F105</f>
        <v>0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163</v>
      </c>
      <c r="I106" s="244" t="s">
        <v>164</v>
      </c>
      <c r="J106" s="202" t="s">
        <v>165</v>
      </c>
      <c r="K106" s="215" t="s">
        <v>166</v>
      </c>
      <c r="L106" s="215" t="s">
        <v>167</v>
      </c>
      <c r="M106" s="202" t="s">
        <v>168</v>
      </c>
      <c r="N106" s="234" t="s">
        <v>169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45"/>
      <c r="J107" s="202"/>
      <c r="K107" s="215"/>
      <c r="L107" s="215"/>
      <c r="M107" s="202"/>
      <c r="N107" s="234"/>
      <c r="O107" s="4"/>
      <c r="P107" s="4">
        <f t="shared" ref="P107:P113" si="26">O107-F107</f>
        <v>0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39" t="s">
        <v>29</v>
      </c>
      <c r="B108" s="71">
        <v>1</v>
      </c>
      <c r="C108" s="71">
        <v>0</v>
      </c>
      <c r="D108" s="19"/>
      <c r="E108" s="71">
        <v>0</v>
      </c>
      <c r="F108" s="139">
        <f>SUM(B108:E108)</f>
        <v>1</v>
      </c>
      <c r="G108" s="139">
        <v>0</v>
      </c>
      <c r="H108" s="30">
        <v>0</v>
      </c>
      <c r="I108" s="30">
        <v>0</v>
      </c>
      <c r="J108" s="30">
        <v>1</v>
      </c>
      <c r="K108" s="144">
        <v>0</v>
      </c>
      <c r="L108" s="144">
        <v>0</v>
      </c>
      <c r="M108" s="144">
        <v>0</v>
      </c>
      <c r="N108" s="30">
        <v>0</v>
      </c>
      <c r="O108" s="4"/>
      <c r="P108" s="4">
        <f t="shared" si="26"/>
        <v>-1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27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144">
        <v>0</v>
      </c>
      <c r="L109" s="144">
        <v>0</v>
      </c>
      <c r="M109" s="144">
        <v>0</v>
      </c>
      <c r="N109" s="30">
        <v>0</v>
      </c>
      <c r="O109" s="4"/>
      <c r="P109" s="4">
        <f t="shared" si="26"/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27"/>
        <v>0</v>
      </c>
      <c r="G110" s="139">
        <v>0</v>
      </c>
      <c r="H110" s="30">
        <v>0</v>
      </c>
      <c r="I110" s="30">
        <v>0</v>
      </c>
      <c r="J110" s="30">
        <v>0</v>
      </c>
      <c r="K110" s="144">
        <v>0</v>
      </c>
      <c r="L110" s="144">
        <v>0</v>
      </c>
      <c r="M110" s="144">
        <v>0</v>
      </c>
      <c r="N110" s="30">
        <v>0</v>
      </c>
      <c r="O110" s="4"/>
      <c r="P110" s="4">
        <f t="shared" si="26"/>
        <v>0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27"/>
        <v>0</v>
      </c>
      <c r="G111" s="139">
        <v>0</v>
      </c>
      <c r="H111" s="30">
        <v>0</v>
      </c>
      <c r="I111" s="30">
        <v>0</v>
      </c>
      <c r="J111" s="30">
        <v>0</v>
      </c>
      <c r="K111" s="144">
        <v>0</v>
      </c>
      <c r="L111" s="144">
        <v>0</v>
      </c>
      <c r="M111" s="144">
        <v>0</v>
      </c>
      <c r="N111" s="30">
        <v>0</v>
      </c>
      <c r="O111" s="4"/>
      <c r="P111" s="4">
        <f t="shared" si="26"/>
        <v>0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27"/>
        <v>0</v>
      </c>
      <c r="G112" s="139">
        <v>0</v>
      </c>
      <c r="H112" s="30">
        <v>0</v>
      </c>
      <c r="I112" s="30">
        <v>0</v>
      </c>
      <c r="J112" s="30">
        <v>0</v>
      </c>
      <c r="K112" s="144">
        <v>0</v>
      </c>
      <c r="L112" s="144">
        <v>0</v>
      </c>
      <c r="M112" s="144">
        <v>0</v>
      </c>
      <c r="N112" s="30">
        <v>0</v>
      </c>
      <c r="O112" s="4"/>
      <c r="P112" s="4">
        <f t="shared" si="26"/>
        <v>0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27"/>
        <v>0</v>
      </c>
      <c r="G113" s="139">
        <v>0</v>
      </c>
      <c r="H113" s="30">
        <v>0</v>
      </c>
      <c r="I113" s="30">
        <v>0</v>
      </c>
      <c r="J113" s="30">
        <v>0</v>
      </c>
      <c r="K113" s="144">
        <v>0</v>
      </c>
      <c r="L113" s="144">
        <v>0</v>
      </c>
      <c r="M113" s="144">
        <v>0</v>
      </c>
      <c r="N113" s="30">
        <v>0</v>
      </c>
      <c r="O113" s="4"/>
      <c r="P113" s="4">
        <f t="shared" si="26"/>
        <v>0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163</v>
      </c>
      <c r="I114" s="244" t="s">
        <v>164</v>
      </c>
      <c r="J114" s="202" t="s">
        <v>165</v>
      </c>
      <c r="K114" s="215" t="s">
        <v>166</v>
      </c>
      <c r="L114" s="215" t="s">
        <v>167</v>
      </c>
      <c r="M114" s="202" t="s">
        <v>168</v>
      </c>
      <c r="N114" s="234" t="s">
        <v>169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45"/>
      <c r="J115" s="202"/>
      <c r="K115" s="215"/>
      <c r="L115" s="215"/>
      <c r="M115" s="202"/>
      <c r="N115" s="234"/>
      <c r="O115" s="4"/>
      <c r="P115" s="4">
        <f>O115-F115</f>
        <v>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8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4"/>
      <c r="P116" s="4">
        <f>O116-F116</f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5" thickBot="1" x14ac:dyDescent="0.4">
      <c r="A117" s="39" t="s">
        <v>38</v>
      </c>
      <c r="B117" s="167">
        <v>0</v>
      </c>
      <c r="C117" s="167">
        <v>0</v>
      </c>
      <c r="D117" s="168"/>
      <c r="E117" s="167">
        <v>0</v>
      </c>
      <c r="F117" s="163">
        <f t="shared" si="28"/>
        <v>0</v>
      </c>
      <c r="G117" s="16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4"/>
      <c r="P117" s="4">
        <f>O117-F117</f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6" thickBot="1" x14ac:dyDescent="0.4">
      <c r="A118" s="277" t="s">
        <v>54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9"/>
      <c r="O118" s="4"/>
      <c r="P118" s="4">
        <f>O118-F118</f>
        <v>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35">
      <c r="A119" s="211"/>
      <c r="B119" s="225" t="s">
        <v>2</v>
      </c>
      <c r="C119" s="225"/>
      <c r="D119" s="225"/>
      <c r="E119" s="226" t="s">
        <v>3</v>
      </c>
      <c r="F119" s="220" t="s">
        <v>4</v>
      </c>
      <c r="G119" s="220" t="s">
        <v>5</v>
      </c>
      <c r="H119" s="245" t="s">
        <v>163</v>
      </c>
      <c r="I119" s="280" t="s">
        <v>164</v>
      </c>
      <c r="J119" s="245" t="s">
        <v>165</v>
      </c>
      <c r="K119" s="269" t="s">
        <v>166</v>
      </c>
      <c r="L119" s="284" t="s">
        <v>167</v>
      </c>
      <c r="M119" s="281" t="s">
        <v>168</v>
      </c>
      <c r="N119" s="282" t="s">
        <v>169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45"/>
      <c r="J120" s="202"/>
      <c r="K120" s="215"/>
      <c r="L120" s="285"/>
      <c r="M120" s="219"/>
      <c r="N120" s="283"/>
      <c r="O120" s="4"/>
      <c r="P120" s="4">
        <f>O120-F120</f>
        <v>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35">
      <c r="A121" s="39" t="s">
        <v>14</v>
      </c>
      <c r="B121" s="71">
        <v>2</v>
      </c>
      <c r="C121" s="71">
        <v>0</v>
      </c>
      <c r="D121" s="71">
        <v>0</v>
      </c>
      <c r="E121" s="71">
        <v>1</v>
      </c>
      <c r="F121" s="139">
        <f t="shared" ref="F121:F123" si="29">SUM(B121:E121)</f>
        <v>3</v>
      </c>
      <c r="G121" s="139">
        <v>3</v>
      </c>
      <c r="H121" s="30">
        <v>1</v>
      </c>
      <c r="I121" s="30">
        <v>0</v>
      </c>
      <c r="J121" s="30">
        <v>0</v>
      </c>
      <c r="K121" s="144">
        <v>2</v>
      </c>
      <c r="L121" s="144">
        <v>0</v>
      </c>
      <c r="M121" s="144">
        <v>0</v>
      </c>
      <c r="N121" s="30">
        <v>0</v>
      </c>
      <c r="O121" s="4"/>
      <c r="P121" s="4">
        <f>O121-F121</f>
        <v>-3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35">
      <c r="A122" s="39" t="s">
        <v>15</v>
      </c>
      <c r="B122" s="71">
        <v>2</v>
      </c>
      <c r="C122" s="71">
        <v>0</v>
      </c>
      <c r="D122" s="71">
        <v>0</v>
      </c>
      <c r="E122" s="71">
        <v>1</v>
      </c>
      <c r="F122" s="139">
        <f t="shared" si="29"/>
        <v>3</v>
      </c>
      <c r="G122" s="139">
        <v>3</v>
      </c>
      <c r="H122" s="30">
        <v>1</v>
      </c>
      <c r="I122" s="30">
        <v>0</v>
      </c>
      <c r="J122" s="30">
        <v>0</v>
      </c>
      <c r="K122" s="144">
        <v>2</v>
      </c>
      <c r="L122" s="144">
        <v>0</v>
      </c>
      <c r="M122" s="144">
        <v>0</v>
      </c>
      <c r="N122" s="30">
        <v>0</v>
      </c>
      <c r="O122" s="4"/>
      <c r="P122" s="4">
        <f>O122-F122</f>
        <v>-3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35">
      <c r="A123" s="39" t="s">
        <v>50</v>
      </c>
      <c r="B123" s="71">
        <v>2</v>
      </c>
      <c r="C123" s="71">
        <v>0</v>
      </c>
      <c r="D123" s="71">
        <v>0</v>
      </c>
      <c r="E123" s="71">
        <v>1</v>
      </c>
      <c r="F123" s="139">
        <f t="shared" si="29"/>
        <v>3</v>
      </c>
      <c r="G123" s="139">
        <v>3</v>
      </c>
      <c r="H123" s="30">
        <v>1</v>
      </c>
      <c r="I123" s="30">
        <v>0</v>
      </c>
      <c r="J123" s="30">
        <v>0</v>
      </c>
      <c r="K123" s="144">
        <v>2</v>
      </c>
      <c r="L123" s="144">
        <v>0</v>
      </c>
      <c r="M123" s="144">
        <v>0</v>
      </c>
      <c r="N123" s="30">
        <v>0</v>
      </c>
      <c r="O123" s="4"/>
      <c r="P123" s="4">
        <f>O123-F123</f>
        <v>-3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163</v>
      </c>
      <c r="I124" s="244" t="s">
        <v>164</v>
      </c>
      <c r="J124" s="202" t="s">
        <v>165</v>
      </c>
      <c r="K124" s="215" t="s">
        <v>166</v>
      </c>
      <c r="L124" s="215" t="s">
        <v>167</v>
      </c>
      <c r="M124" s="202" t="s">
        <v>168</v>
      </c>
      <c r="N124" s="234" t="s">
        <v>169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45"/>
      <c r="J125" s="202"/>
      <c r="K125" s="215"/>
      <c r="L125" s="215"/>
      <c r="M125" s="202"/>
      <c r="N125" s="234"/>
      <c r="O125" s="4"/>
      <c r="P125" s="4">
        <f t="shared" ref="P125:P130" si="30">O125-F125</f>
        <v>0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139">
        <f t="shared" ref="F126:F128" si="31">SUM(B126:E126)</f>
        <v>0</v>
      </c>
      <c r="G126" s="139">
        <v>0</v>
      </c>
      <c r="H126" s="30">
        <v>0</v>
      </c>
      <c r="I126" s="30">
        <v>0</v>
      </c>
      <c r="J126" s="30">
        <v>0</v>
      </c>
      <c r="K126" s="144">
        <v>0</v>
      </c>
      <c r="L126" s="144">
        <v>0</v>
      </c>
      <c r="M126" s="144">
        <v>0</v>
      </c>
      <c r="N126" s="30">
        <v>0</v>
      </c>
      <c r="O126" s="4"/>
      <c r="P126" s="4">
        <f t="shared" si="30"/>
        <v>0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35">
      <c r="A127" s="39" t="s">
        <v>21</v>
      </c>
      <c r="B127" s="71">
        <v>2</v>
      </c>
      <c r="C127" s="71">
        <v>0</v>
      </c>
      <c r="D127" s="71">
        <v>0</v>
      </c>
      <c r="E127" s="71">
        <v>1</v>
      </c>
      <c r="F127" s="139">
        <f t="shared" si="31"/>
        <v>3</v>
      </c>
      <c r="G127" s="139">
        <v>3</v>
      </c>
      <c r="H127" s="30">
        <v>1</v>
      </c>
      <c r="I127" s="30">
        <v>0</v>
      </c>
      <c r="J127" s="30">
        <v>0</v>
      </c>
      <c r="K127" s="144">
        <v>2</v>
      </c>
      <c r="L127" s="144">
        <v>0</v>
      </c>
      <c r="M127" s="144">
        <v>0</v>
      </c>
      <c r="N127" s="30">
        <v>0</v>
      </c>
      <c r="O127" s="4"/>
      <c r="P127" s="4">
        <f t="shared" si="30"/>
        <v>-3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31"/>
        <v>0</v>
      </c>
      <c r="G128" s="139">
        <v>0</v>
      </c>
      <c r="H128" s="30">
        <v>0</v>
      </c>
      <c r="I128" s="30">
        <v>0</v>
      </c>
      <c r="J128" s="30">
        <v>0</v>
      </c>
      <c r="K128" s="144">
        <v>0</v>
      </c>
      <c r="L128" s="144">
        <v>0</v>
      </c>
      <c r="M128" s="144">
        <v>0</v>
      </c>
      <c r="N128" s="30">
        <v>0</v>
      </c>
      <c r="O128" s="4"/>
      <c r="P128" s="4">
        <f t="shared" si="30"/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32">SUM(B129:E129)</f>
        <v>0</v>
      </c>
      <c r="G129" s="141">
        <v>0</v>
      </c>
      <c r="H129" s="36">
        <v>0</v>
      </c>
      <c r="I129" s="30">
        <v>0</v>
      </c>
      <c r="J129" s="30">
        <v>0</v>
      </c>
      <c r="K129" s="144">
        <v>0</v>
      </c>
      <c r="L129" s="144">
        <v>0</v>
      </c>
      <c r="M129" s="144">
        <v>0</v>
      </c>
      <c r="N129" s="30">
        <v>0</v>
      </c>
      <c r="O129" s="4"/>
      <c r="P129" s="4">
        <f t="shared" si="30"/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32"/>
        <v>0</v>
      </c>
      <c r="G130" s="141"/>
      <c r="H130" s="36">
        <v>0</v>
      </c>
      <c r="I130" s="93">
        <v>0</v>
      </c>
      <c r="J130" s="93">
        <v>0</v>
      </c>
      <c r="K130" s="144">
        <v>0</v>
      </c>
      <c r="L130" s="144">
        <v>0</v>
      </c>
      <c r="M130" s="144">
        <v>0</v>
      </c>
      <c r="N130" s="30">
        <v>0</v>
      </c>
      <c r="O130" s="4"/>
      <c r="P130" s="4">
        <f t="shared" si="30"/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163</v>
      </c>
      <c r="I131" s="244" t="s">
        <v>164</v>
      </c>
      <c r="J131" s="202" t="s">
        <v>165</v>
      </c>
      <c r="K131" s="215" t="s">
        <v>166</v>
      </c>
      <c r="L131" s="215" t="s">
        <v>167</v>
      </c>
      <c r="M131" s="202" t="s">
        <v>168</v>
      </c>
      <c r="N131" s="234" t="s">
        <v>169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45"/>
      <c r="J132" s="202"/>
      <c r="K132" s="215"/>
      <c r="L132" s="215"/>
      <c r="M132" s="202"/>
      <c r="N132" s="234"/>
      <c r="O132" s="4"/>
      <c r="P132" s="4">
        <f>O132-F132</f>
        <v>0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35">
      <c r="A133" s="39" t="s">
        <v>26</v>
      </c>
      <c r="B133" s="71">
        <v>2</v>
      </c>
      <c r="C133" s="71">
        <v>0</v>
      </c>
      <c r="D133" s="71">
        <v>0</v>
      </c>
      <c r="E133" s="71">
        <v>1</v>
      </c>
      <c r="F133" s="139">
        <f>SUM(B133:E133)</f>
        <v>3</v>
      </c>
      <c r="G133" s="139">
        <v>3</v>
      </c>
      <c r="H133" s="30">
        <v>1</v>
      </c>
      <c r="I133" s="30">
        <v>0</v>
      </c>
      <c r="J133" s="30">
        <v>0</v>
      </c>
      <c r="K133" s="144">
        <v>2</v>
      </c>
      <c r="L133" s="144">
        <v>0</v>
      </c>
      <c r="M133" s="144">
        <v>0</v>
      </c>
      <c r="N133" s="30">
        <v>0</v>
      </c>
      <c r="O133" s="4"/>
      <c r="P133" s="4">
        <f>O133-F133</f>
        <v>-3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30">
        <v>0</v>
      </c>
      <c r="J134" s="30">
        <v>0</v>
      </c>
      <c r="K134" s="144">
        <v>0</v>
      </c>
      <c r="L134" s="144">
        <v>0</v>
      </c>
      <c r="M134" s="144">
        <v>0</v>
      </c>
      <c r="N134" s="30">
        <v>0</v>
      </c>
      <c r="O134" s="4"/>
      <c r="P134" s="4">
        <f>O134-F134</f>
        <v>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163</v>
      </c>
      <c r="I135" s="244" t="s">
        <v>164</v>
      </c>
      <c r="J135" s="202" t="s">
        <v>165</v>
      </c>
      <c r="K135" s="215" t="s">
        <v>166</v>
      </c>
      <c r="L135" s="215" t="s">
        <v>167</v>
      </c>
      <c r="M135" s="202" t="s">
        <v>168</v>
      </c>
      <c r="N135" s="234" t="s">
        <v>169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45"/>
      <c r="J136" s="202"/>
      <c r="K136" s="215"/>
      <c r="L136" s="215"/>
      <c r="M136" s="202"/>
      <c r="N136" s="234"/>
      <c r="O136" s="4"/>
      <c r="P136" s="4">
        <f t="shared" ref="P136:P142" si="33">O136-F136</f>
        <v>0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35">
      <c r="A137" s="39" t="s">
        <v>29</v>
      </c>
      <c r="B137" s="71">
        <v>1</v>
      </c>
      <c r="C137" s="71">
        <v>0</v>
      </c>
      <c r="D137" s="71">
        <v>0</v>
      </c>
      <c r="E137" s="71">
        <v>1</v>
      </c>
      <c r="F137" s="139">
        <f t="shared" ref="F137:F142" si="34">SUM(B137:E137)</f>
        <v>2</v>
      </c>
      <c r="G137" s="139">
        <v>3</v>
      </c>
      <c r="H137" s="30">
        <v>0</v>
      </c>
      <c r="I137" s="30">
        <v>0</v>
      </c>
      <c r="J137" s="30">
        <v>0</v>
      </c>
      <c r="K137" s="144">
        <v>2</v>
      </c>
      <c r="L137" s="144">
        <v>0</v>
      </c>
      <c r="M137" s="144">
        <v>0</v>
      </c>
      <c r="N137" s="30">
        <v>0</v>
      </c>
      <c r="O137" s="4"/>
      <c r="P137" s="4">
        <f t="shared" si="33"/>
        <v>-2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34"/>
        <v>0</v>
      </c>
      <c r="G138" s="139">
        <v>0</v>
      </c>
      <c r="H138" s="30">
        <v>0</v>
      </c>
      <c r="I138" s="30">
        <v>0</v>
      </c>
      <c r="J138" s="30">
        <v>0</v>
      </c>
      <c r="K138" s="144">
        <v>0</v>
      </c>
      <c r="L138" s="144">
        <v>0</v>
      </c>
      <c r="M138" s="144">
        <v>0</v>
      </c>
      <c r="N138" s="30">
        <v>0</v>
      </c>
      <c r="O138" s="4"/>
      <c r="P138" s="4">
        <f t="shared" si="33"/>
        <v>0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34"/>
        <v>0</v>
      </c>
      <c r="G139" s="139">
        <v>0</v>
      </c>
      <c r="H139" s="30">
        <v>0</v>
      </c>
      <c r="I139" s="30">
        <v>0</v>
      </c>
      <c r="J139" s="30">
        <v>0</v>
      </c>
      <c r="K139" s="144">
        <v>0</v>
      </c>
      <c r="L139" s="144">
        <v>0</v>
      </c>
      <c r="M139" s="144">
        <v>0</v>
      </c>
      <c r="N139" s="30">
        <v>0</v>
      </c>
      <c r="O139" s="4"/>
      <c r="P139" s="4">
        <f t="shared" si="33"/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34"/>
        <v>0</v>
      </c>
      <c r="G140" s="139">
        <v>0</v>
      </c>
      <c r="H140" s="30">
        <v>0</v>
      </c>
      <c r="I140" s="30">
        <v>0</v>
      </c>
      <c r="J140" s="30">
        <v>0</v>
      </c>
      <c r="K140" s="144">
        <v>0</v>
      </c>
      <c r="L140" s="144">
        <v>0</v>
      </c>
      <c r="M140" s="144">
        <v>0</v>
      </c>
      <c r="N140" s="30">
        <v>0</v>
      </c>
      <c r="O140" s="4"/>
      <c r="P140" s="4">
        <f t="shared" si="33"/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34"/>
        <v>0</v>
      </c>
      <c r="G141" s="139">
        <v>0</v>
      </c>
      <c r="H141" s="30">
        <v>0</v>
      </c>
      <c r="I141" s="30">
        <v>0</v>
      </c>
      <c r="J141" s="30">
        <v>0</v>
      </c>
      <c r="K141" s="144">
        <v>0</v>
      </c>
      <c r="L141" s="144">
        <v>0</v>
      </c>
      <c r="M141" s="144">
        <v>0</v>
      </c>
      <c r="N141" s="30">
        <v>0</v>
      </c>
      <c r="O141" s="4"/>
      <c r="P141" s="4">
        <f t="shared" si="33"/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35">
      <c r="A142" s="39" t="s">
        <v>34</v>
      </c>
      <c r="B142" s="71">
        <v>1</v>
      </c>
      <c r="C142" s="71">
        <v>0</v>
      </c>
      <c r="D142" s="71">
        <v>0</v>
      </c>
      <c r="E142" s="71">
        <v>0</v>
      </c>
      <c r="F142" s="139">
        <f t="shared" si="34"/>
        <v>1</v>
      </c>
      <c r="G142" s="139">
        <v>0</v>
      </c>
      <c r="H142" s="30">
        <v>1</v>
      </c>
      <c r="I142" s="30">
        <v>0</v>
      </c>
      <c r="J142" s="30">
        <v>0</v>
      </c>
      <c r="K142" s="144">
        <v>0</v>
      </c>
      <c r="L142" s="144">
        <v>0</v>
      </c>
      <c r="M142" s="144">
        <v>0</v>
      </c>
      <c r="N142" s="30">
        <v>0</v>
      </c>
      <c r="O142" s="4"/>
      <c r="P142" s="4">
        <f t="shared" si="33"/>
        <v>-1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163</v>
      </c>
      <c r="I143" s="244" t="s">
        <v>164</v>
      </c>
      <c r="J143" s="202" t="s">
        <v>165</v>
      </c>
      <c r="K143" s="215" t="s">
        <v>166</v>
      </c>
      <c r="L143" s="215" t="s">
        <v>167</v>
      </c>
      <c r="M143" s="202" t="s">
        <v>168</v>
      </c>
      <c r="N143" s="234" t="s">
        <v>169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45"/>
      <c r="J144" s="202"/>
      <c r="K144" s="215"/>
      <c r="L144" s="215"/>
      <c r="M144" s="202"/>
      <c r="N144" s="234"/>
      <c r="O144" s="4"/>
      <c r="P144" s="4">
        <f>O144-F144</f>
        <v>0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5" thickBot="1" x14ac:dyDescent="0.4">
      <c r="A145" s="39" t="s">
        <v>45</v>
      </c>
      <c r="B145" s="167">
        <v>0</v>
      </c>
      <c r="C145" s="167">
        <v>0</v>
      </c>
      <c r="D145" s="167">
        <v>0</v>
      </c>
      <c r="E145" s="167">
        <v>0</v>
      </c>
      <c r="F145" s="163">
        <f t="shared" ref="F145" si="35">SUM(B145:E145)</f>
        <v>0</v>
      </c>
      <c r="G145" s="163">
        <v>0</v>
      </c>
      <c r="H145" s="93">
        <v>0</v>
      </c>
      <c r="I145" s="93"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4"/>
      <c r="P145" s="4">
        <f>O145-F145</f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5" customHeight="1" thickBot="1" x14ac:dyDescent="0.4">
      <c r="A146" s="277" t="s">
        <v>55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9"/>
      <c r="O146" s="4"/>
      <c r="P146" s="4">
        <f>O146-F146</f>
        <v>0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35">
      <c r="A147" s="211"/>
      <c r="B147" s="225" t="s">
        <v>2</v>
      </c>
      <c r="C147" s="225"/>
      <c r="D147" s="225"/>
      <c r="E147" s="226" t="s">
        <v>3</v>
      </c>
      <c r="F147" s="220" t="s">
        <v>4</v>
      </c>
      <c r="G147" s="220" t="s">
        <v>5</v>
      </c>
      <c r="H147" s="245" t="s">
        <v>163</v>
      </c>
      <c r="I147" s="280" t="s">
        <v>164</v>
      </c>
      <c r="J147" s="245" t="s">
        <v>165</v>
      </c>
      <c r="K147" s="269" t="s">
        <v>166</v>
      </c>
      <c r="L147" s="284" t="s">
        <v>167</v>
      </c>
      <c r="M147" s="281" t="s">
        <v>168</v>
      </c>
      <c r="N147" s="282" t="s">
        <v>169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45"/>
      <c r="J148" s="202"/>
      <c r="K148" s="215"/>
      <c r="L148" s="285"/>
      <c r="M148" s="219"/>
      <c r="N148" s="283"/>
      <c r="O148" s="4"/>
      <c r="P148" s="4">
        <f>O148-F148</f>
        <v>0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35">
      <c r="A149" s="89" t="s">
        <v>56</v>
      </c>
      <c r="B149" s="71">
        <v>3</v>
      </c>
      <c r="C149" s="71">
        <v>0</v>
      </c>
      <c r="D149" s="71">
        <v>0</v>
      </c>
      <c r="E149" s="71">
        <v>0</v>
      </c>
      <c r="F149" s="139">
        <f t="shared" ref="F149:F152" si="36">SUM(B149:E149)</f>
        <v>3</v>
      </c>
      <c r="G149" s="139">
        <v>4</v>
      </c>
      <c r="H149" s="30">
        <v>2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1</v>
      </c>
      <c r="O149" s="4"/>
      <c r="P149" s="4">
        <f>O149-F149</f>
        <v>-3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7.25" customHeight="1" x14ac:dyDescent="0.35">
      <c r="A150" s="76" t="s">
        <v>57</v>
      </c>
      <c r="B150" s="1">
        <f>SUM(B151:B152)</f>
        <v>3</v>
      </c>
      <c r="C150" s="1">
        <f t="shared" ref="C150" si="37">SUM(C151:C152)</f>
        <v>0</v>
      </c>
      <c r="D150" s="1">
        <f>SUM(D151:D152)</f>
        <v>0</v>
      </c>
      <c r="E150" s="1">
        <f>SUM(E151:E152)</f>
        <v>0</v>
      </c>
      <c r="F150" s="139">
        <f t="shared" si="36"/>
        <v>3</v>
      </c>
      <c r="G150" s="139">
        <v>4</v>
      </c>
      <c r="H150" s="34">
        <f>H151+H152</f>
        <v>2</v>
      </c>
      <c r="I150" s="34">
        <f t="shared" ref="I150:L150" si="38">I151+I152</f>
        <v>0</v>
      </c>
      <c r="J150" s="34">
        <f t="shared" si="38"/>
        <v>0</v>
      </c>
      <c r="K150" s="145">
        <f t="shared" si="38"/>
        <v>0</v>
      </c>
      <c r="L150" s="145">
        <f t="shared" si="38"/>
        <v>0</v>
      </c>
      <c r="M150" s="34">
        <f t="shared" ref="M150:N150" si="39">M151+M152</f>
        <v>0</v>
      </c>
      <c r="N150" s="54">
        <f t="shared" si="39"/>
        <v>1</v>
      </c>
      <c r="O150" s="4"/>
      <c r="P150" s="4">
        <f>O150-F150</f>
        <v>-3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20.25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36"/>
        <v>0</v>
      </c>
      <c r="G151" s="139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4"/>
      <c r="P151" s="4">
        <f>O151-F151</f>
        <v>0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35">
      <c r="A152" s="90" t="s">
        <v>59</v>
      </c>
      <c r="B152" s="71">
        <v>3</v>
      </c>
      <c r="C152" s="71">
        <v>0</v>
      </c>
      <c r="D152" s="71">
        <v>0</v>
      </c>
      <c r="E152" s="71">
        <v>0</v>
      </c>
      <c r="F152" s="141">
        <f t="shared" si="36"/>
        <v>3</v>
      </c>
      <c r="G152" s="141">
        <v>4</v>
      </c>
      <c r="H152" s="36">
        <v>2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1</v>
      </c>
      <c r="O152" s="4"/>
      <c r="P152" s="4">
        <f>O152-F152</f>
        <v>-3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163</v>
      </c>
      <c r="I153" s="244" t="s">
        <v>164</v>
      </c>
      <c r="J153" s="202" t="s">
        <v>165</v>
      </c>
      <c r="K153" s="215" t="s">
        <v>166</v>
      </c>
      <c r="L153" s="215" t="s">
        <v>167</v>
      </c>
      <c r="M153" s="202" t="s">
        <v>168</v>
      </c>
      <c r="N153" s="234" t="s">
        <v>169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45"/>
      <c r="J154" s="202"/>
      <c r="K154" s="215"/>
      <c r="L154" s="215"/>
      <c r="M154" s="202"/>
      <c r="N154" s="234"/>
      <c r="O154" s="4"/>
      <c r="P154" s="4">
        <f t="shared" ref="P154:P159" si="40">O154-F154</f>
        <v>0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35">
      <c r="A155" s="39" t="s">
        <v>20</v>
      </c>
      <c r="B155" s="71">
        <v>2</v>
      </c>
      <c r="C155" s="71">
        <v>0</v>
      </c>
      <c r="D155" s="71">
        <v>0</v>
      </c>
      <c r="E155" s="71">
        <v>0</v>
      </c>
      <c r="F155" s="139">
        <f t="shared" ref="F155:F157" si="41">SUM(B155:E155)</f>
        <v>2</v>
      </c>
      <c r="G155" s="139">
        <v>1</v>
      </c>
      <c r="H155" s="30">
        <v>2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4"/>
      <c r="P155" s="4">
        <f t="shared" si="40"/>
        <v>-2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35">
      <c r="A156" s="39" t="s">
        <v>21</v>
      </c>
      <c r="B156" s="71">
        <v>0</v>
      </c>
      <c r="C156" s="71">
        <v>0</v>
      </c>
      <c r="D156" s="71">
        <v>0</v>
      </c>
      <c r="E156" s="71">
        <v>0</v>
      </c>
      <c r="F156" s="139">
        <f t="shared" si="41"/>
        <v>0</v>
      </c>
      <c r="G156" s="139">
        <v>3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4"/>
      <c r="P156" s="4">
        <f t="shared" si="40"/>
        <v>0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41"/>
        <v>0</v>
      </c>
      <c r="G157" s="139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4"/>
      <c r="P157" s="4">
        <f t="shared" si="40"/>
        <v>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7" customHeight="1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42">SUM(B158:E158)</f>
        <v>0</v>
      </c>
      <c r="G158" s="141">
        <v>0</v>
      </c>
      <c r="H158" s="36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4"/>
      <c r="P158" s="4">
        <f t="shared" si="40"/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7" customHeight="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42"/>
        <v>0</v>
      </c>
      <c r="G159" s="141"/>
      <c r="H159" s="36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  <c r="O159" s="4"/>
      <c r="P159" s="4">
        <f t="shared" si="40"/>
        <v>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163</v>
      </c>
      <c r="I160" s="244" t="s">
        <v>164</v>
      </c>
      <c r="J160" s="202" t="s">
        <v>165</v>
      </c>
      <c r="K160" s="215" t="s">
        <v>166</v>
      </c>
      <c r="L160" s="215" t="s">
        <v>167</v>
      </c>
      <c r="M160" s="202" t="s">
        <v>168</v>
      </c>
      <c r="N160" s="234" t="s">
        <v>169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45"/>
      <c r="J161" s="202"/>
      <c r="K161" s="215"/>
      <c r="L161" s="215"/>
      <c r="M161" s="202"/>
      <c r="N161" s="234"/>
      <c r="O161" s="4"/>
      <c r="P161" s="4">
        <f>O161-F161</f>
        <v>0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35">
      <c r="A162" s="39" t="s">
        <v>26</v>
      </c>
      <c r="B162" s="71">
        <v>2</v>
      </c>
      <c r="C162" s="71">
        <v>0</v>
      </c>
      <c r="D162" s="71">
        <v>0</v>
      </c>
      <c r="E162" s="71">
        <v>0</v>
      </c>
      <c r="F162" s="139">
        <f>SUM(B162:E162)</f>
        <v>2</v>
      </c>
      <c r="G162" s="139">
        <v>4</v>
      </c>
      <c r="H162" s="30">
        <v>2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4"/>
      <c r="P162" s="4">
        <f>O162-F162</f>
        <v>-2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4"/>
      <c r="P163" s="4">
        <f>O163-F163</f>
        <v>0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163</v>
      </c>
      <c r="I164" s="244" t="s">
        <v>164</v>
      </c>
      <c r="J164" s="202" t="s">
        <v>165</v>
      </c>
      <c r="K164" s="215" t="s">
        <v>166</v>
      </c>
      <c r="L164" s="215" t="s">
        <v>167</v>
      </c>
      <c r="M164" s="202" t="s">
        <v>168</v>
      </c>
      <c r="N164" s="234" t="s">
        <v>169</v>
      </c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45"/>
      <c r="J165" s="202"/>
      <c r="K165" s="215"/>
      <c r="L165" s="215"/>
      <c r="M165" s="202"/>
      <c r="N165" s="234"/>
      <c r="O165" s="4"/>
      <c r="P165" s="4">
        <f t="shared" ref="P165:P171" si="43">O165-F165</f>
        <v>0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35">
      <c r="A166" s="39" t="s">
        <v>29</v>
      </c>
      <c r="B166" s="71">
        <v>2</v>
      </c>
      <c r="C166" s="71">
        <v>0</v>
      </c>
      <c r="D166" s="71">
        <v>0</v>
      </c>
      <c r="E166" s="71">
        <v>0</v>
      </c>
      <c r="F166" s="139">
        <f t="shared" ref="F166:F171" si="44">SUM(B166:E166)</f>
        <v>2</v>
      </c>
      <c r="G166" s="139">
        <v>3</v>
      </c>
      <c r="H166" s="30">
        <v>2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4"/>
      <c r="P166" s="4">
        <f t="shared" si="43"/>
        <v>-2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139">
        <f t="shared" si="44"/>
        <v>0</v>
      </c>
      <c r="G167" s="139">
        <v>1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115"/>
      <c r="P167" s="115">
        <f t="shared" si="43"/>
        <v>0</v>
      </c>
    </row>
    <row r="168" spans="1:30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44"/>
        <v>0</v>
      </c>
      <c r="G168" s="139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115"/>
      <c r="P168" s="115">
        <f t="shared" si="43"/>
        <v>0</v>
      </c>
    </row>
    <row r="169" spans="1:30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44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115"/>
      <c r="P169" s="115">
        <f t="shared" si="43"/>
        <v>0</v>
      </c>
    </row>
    <row r="170" spans="1:30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44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115"/>
      <c r="P170" s="115">
        <f t="shared" si="43"/>
        <v>0</v>
      </c>
    </row>
    <row r="171" spans="1:30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44"/>
        <v>0</v>
      </c>
      <c r="G171" s="139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115"/>
      <c r="P171" s="115">
        <f t="shared" si="43"/>
        <v>0</v>
      </c>
    </row>
    <row r="172" spans="1:30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163</v>
      </c>
      <c r="I172" s="244" t="s">
        <v>164</v>
      </c>
      <c r="J172" s="202" t="s">
        <v>165</v>
      </c>
      <c r="K172" s="215" t="s">
        <v>166</v>
      </c>
      <c r="L172" s="215" t="s">
        <v>167</v>
      </c>
      <c r="M172" s="202" t="s">
        <v>168</v>
      </c>
      <c r="N172" s="234" t="s">
        <v>169</v>
      </c>
      <c r="O172" s="115"/>
      <c r="P172" s="115"/>
    </row>
    <row r="173" spans="1:30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45"/>
      <c r="J173" s="202"/>
      <c r="K173" s="215"/>
      <c r="L173" s="215"/>
      <c r="M173" s="202"/>
      <c r="N173" s="234"/>
      <c r="O173" s="115"/>
      <c r="P173" s="115">
        <f>O173-F173</f>
        <v>0</v>
      </c>
    </row>
    <row r="174" spans="1:30" ht="15" thickBot="1" x14ac:dyDescent="0.4">
      <c r="A174" s="39" t="s">
        <v>45</v>
      </c>
      <c r="B174" s="167">
        <v>0</v>
      </c>
      <c r="C174" s="167">
        <v>0</v>
      </c>
      <c r="D174" s="167">
        <v>0</v>
      </c>
      <c r="E174" s="167">
        <v>0</v>
      </c>
      <c r="F174" s="163">
        <f t="shared" ref="F174" si="45">SUM(B174:E174)</f>
        <v>0</v>
      </c>
      <c r="G174" s="16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115"/>
      <c r="P174" s="115">
        <f>O174-F174</f>
        <v>0</v>
      </c>
    </row>
    <row r="175" spans="1:30" ht="16.149999999999999" customHeight="1" thickBot="1" x14ac:dyDescent="0.4">
      <c r="A175" s="277" t="s">
        <v>63</v>
      </c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9"/>
      <c r="O175" s="4"/>
      <c r="P175" s="4">
        <f>O175-F175</f>
        <v>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18" customFormat="1" ht="12" customHeight="1" x14ac:dyDescent="0.35">
      <c r="A176" s="211"/>
      <c r="B176" s="225" t="s">
        <v>2</v>
      </c>
      <c r="C176" s="225"/>
      <c r="D176" s="225"/>
      <c r="E176" s="226" t="s">
        <v>3</v>
      </c>
      <c r="F176" s="220" t="s">
        <v>4</v>
      </c>
      <c r="G176" s="220" t="s">
        <v>5</v>
      </c>
      <c r="H176" s="245" t="s">
        <v>163</v>
      </c>
      <c r="I176" s="280" t="s">
        <v>164</v>
      </c>
      <c r="J176" s="245" t="s">
        <v>165</v>
      </c>
      <c r="K176" s="269" t="s">
        <v>166</v>
      </c>
      <c r="L176" s="284" t="s">
        <v>167</v>
      </c>
      <c r="M176" s="281" t="s">
        <v>168</v>
      </c>
      <c r="N176" s="282" t="s">
        <v>169</v>
      </c>
      <c r="O176" s="115"/>
      <c r="P176" s="115"/>
    </row>
    <row r="177" spans="1:16" ht="12.7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45"/>
      <c r="J177" s="202"/>
      <c r="K177" s="215"/>
      <c r="L177" s="285"/>
      <c r="M177" s="219"/>
      <c r="N177" s="283"/>
      <c r="O177" s="115"/>
      <c r="P177" s="115">
        <f t="shared" ref="P177:P185" si="46">O177-F177</f>
        <v>0</v>
      </c>
    </row>
    <row r="178" spans="1:16" x14ac:dyDescent="0.35">
      <c r="A178" s="85" t="s">
        <v>64</v>
      </c>
      <c r="B178" s="71">
        <v>1</v>
      </c>
      <c r="C178" s="71">
        <v>4</v>
      </c>
      <c r="D178" s="71">
        <v>0</v>
      </c>
      <c r="E178" s="71">
        <v>0</v>
      </c>
      <c r="F178" s="139">
        <f t="shared" ref="F178:F185" si="47">SUM(B178:E178)</f>
        <v>5</v>
      </c>
      <c r="G178" s="139">
        <v>9</v>
      </c>
      <c r="H178" s="30">
        <v>3</v>
      </c>
      <c r="I178" s="30">
        <v>2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115"/>
      <c r="P178" s="115">
        <f t="shared" si="46"/>
        <v>-5</v>
      </c>
    </row>
    <row r="179" spans="1:16" ht="14.25" customHeight="1" x14ac:dyDescent="0.35">
      <c r="A179" s="86" t="s">
        <v>65</v>
      </c>
      <c r="B179" s="1">
        <f>B180+B181</f>
        <v>3</v>
      </c>
      <c r="C179" s="1">
        <f t="shared" ref="C179:E179" si="48">C180+C181</f>
        <v>13</v>
      </c>
      <c r="D179" s="1">
        <f t="shared" si="48"/>
        <v>0</v>
      </c>
      <c r="E179" s="1">
        <f t="shared" si="48"/>
        <v>0</v>
      </c>
      <c r="F179" s="139">
        <f t="shared" ref="F179:F181" si="49">SUM(B179:E179)</f>
        <v>16</v>
      </c>
      <c r="G179" s="139">
        <v>20</v>
      </c>
      <c r="H179" s="1">
        <f t="shared" ref="H179:L179" si="50">H180+H181</f>
        <v>10</v>
      </c>
      <c r="I179" s="1">
        <f t="shared" si="50"/>
        <v>6</v>
      </c>
      <c r="J179" s="1">
        <f t="shared" si="50"/>
        <v>0</v>
      </c>
      <c r="K179" s="147">
        <f t="shared" si="50"/>
        <v>0</v>
      </c>
      <c r="L179" s="147">
        <f t="shared" si="50"/>
        <v>0</v>
      </c>
      <c r="M179" s="1">
        <f t="shared" ref="M179:N179" si="51">M180+M181</f>
        <v>0</v>
      </c>
      <c r="N179" s="109">
        <f t="shared" si="51"/>
        <v>0</v>
      </c>
      <c r="O179" s="115"/>
      <c r="P179" s="115">
        <f t="shared" si="46"/>
        <v>-16</v>
      </c>
    </row>
    <row r="180" spans="1:16" x14ac:dyDescent="0.35">
      <c r="A180" s="85" t="s">
        <v>66</v>
      </c>
      <c r="B180" s="1">
        <f>B182+B184</f>
        <v>1</v>
      </c>
      <c r="C180" s="1">
        <f t="shared" ref="C180:E181" si="52">C182+C184</f>
        <v>4</v>
      </c>
      <c r="D180" s="1">
        <f t="shared" si="52"/>
        <v>0</v>
      </c>
      <c r="E180" s="1">
        <f t="shared" si="52"/>
        <v>0</v>
      </c>
      <c r="F180" s="139">
        <f t="shared" si="49"/>
        <v>5</v>
      </c>
      <c r="G180" s="139">
        <v>8</v>
      </c>
      <c r="H180" s="1">
        <f t="shared" ref="H180:L181" si="53">H182+H184</f>
        <v>3</v>
      </c>
      <c r="I180" s="1">
        <f t="shared" si="53"/>
        <v>2</v>
      </c>
      <c r="J180" s="1">
        <f t="shared" si="53"/>
        <v>0</v>
      </c>
      <c r="K180" s="147">
        <f t="shared" si="53"/>
        <v>0</v>
      </c>
      <c r="L180" s="147">
        <f t="shared" si="53"/>
        <v>0</v>
      </c>
      <c r="M180" s="1">
        <f t="shared" ref="M180:N180" si="54">M182+M184</f>
        <v>0</v>
      </c>
      <c r="N180" s="109">
        <f t="shared" si="54"/>
        <v>0</v>
      </c>
      <c r="O180" s="115"/>
      <c r="P180" s="115">
        <f t="shared" si="46"/>
        <v>-5</v>
      </c>
    </row>
    <row r="181" spans="1:16" x14ac:dyDescent="0.35">
      <c r="A181" s="85" t="s">
        <v>67</v>
      </c>
      <c r="B181" s="91">
        <f>B183+B185</f>
        <v>2</v>
      </c>
      <c r="C181" s="91">
        <f t="shared" si="52"/>
        <v>9</v>
      </c>
      <c r="D181" s="91">
        <f t="shared" si="52"/>
        <v>0</v>
      </c>
      <c r="E181" s="91">
        <f t="shared" si="52"/>
        <v>0</v>
      </c>
      <c r="F181" s="139">
        <f t="shared" si="49"/>
        <v>11</v>
      </c>
      <c r="G181" s="139">
        <v>12</v>
      </c>
      <c r="H181" s="91">
        <f t="shared" si="53"/>
        <v>7</v>
      </c>
      <c r="I181" s="91">
        <f t="shared" si="53"/>
        <v>4</v>
      </c>
      <c r="J181" s="91">
        <f t="shared" si="53"/>
        <v>0</v>
      </c>
      <c r="K181" s="148">
        <f t="shared" si="53"/>
        <v>0</v>
      </c>
      <c r="L181" s="148">
        <f t="shared" si="53"/>
        <v>0</v>
      </c>
      <c r="M181" s="91">
        <f t="shared" ref="M181:N181" si="55">M183+M185</f>
        <v>0</v>
      </c>
      <c r="N181" s="110">
        <f t="shared" si="55"/>
        <v>0</v>
      </c>
      <c r="O181" s="115"/>
      <c r="P181" s="115">
        <f t="shared" si="46"/>
        <v>-11</v>
      </c>
    </row>
    <row r="182" spans="1:16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41">
        <f t="shared" si="47"/>
        <v>0</v>
      </c>
      <c r="G182" s="141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115"/>
      <c r="P182" s="115">
        <f t="shared" si="46"/>
        <v>0</v>
      </c>
    </row>
    <row r="183" spans="1:16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115"/>
      <c r="P183" s="115">
        <f t="shared" si="46"/>
        <v>0</v>
      </c>
    </row>
    <row r="184" spans="1:16" x14ac:dyDescent="0.35">
      <c r="A184" s="87" t="s">
        <v>70</v>
      </c>
      <c r="B184" s="71">
        <v>1</v>
      </c>
      <c r="C184" s="71">
        <v>4</v>
      </c>
      <c r="D184" s="71">
        <v>0</v>
      </c>
      <c r="E184" s="71">
        <v>0</v>
      </c>
      <c r="F184" s="139">
        <f t="shared" si="47"/>
        <v>5</v>
      </c>
      <c r="G184" s="139">
        <v>8</v>
      </c>
      <c r="H184" s="30">
        <v>3</v>
      </c>
      <c r="I184" s="30">
        <v>2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115"/>
      <c r="P184" s="115">
        <f t="shared" si="46"/>
        <v>-5</v>
      </c>
    </row>
    <row r="185" spans="1:16" ht="26.5" x14ac:dyDescent="0.35">
      <c r="A185" s="88" t="s">
        <v>71</v>
      </c>
      <c r="B185" s="71">
        <v>2</v>
      </c>
      <c r="C185" s="71">
        <v>9</v>
      </c>
      <c r="D185" s="71">
        <v>0</v>
      </c>
      <c r="E185" s="71">
        <v>0</v>
      </c>
      <c r="F185" s="141">
        <f t="shared" si="47"/>
        <v>11</v>
      </c>
      <c r="G185" s="141">
        <v>12</v>
      </c>
      <c r="H185" s="36">
        <v>7</v>
      </c>
      <c r="I185" s="36">
        <v>4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115"/>
      <c r="P185" s="115">
        <f t="shared" si="46"/>
        <v>-11</v>
      </c>
    </row>
    <row r="186" spans="1:16" ht="13.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163</v>
      </c>
      <c r="I186" s="244" t="s">
        <v>164</v>
      </c>
      <c r="J186" s="202" t="s">
        <v>165</v>
      </c>
      <c r="K186" s="215" t="s">
        <v>166</v>
      </c>
      <c r="L186" s="215" t="s">
        <v>167</v>
      </c>
      <c r="M186" s="202" t="s">
        <v>168</v>
      </c>
      <c r="N186" s="234" t="s">
        <v>169</v>
      </c>
      <c r="O186" s="115"/>
      <c r="P186" s="115"/>
    </row>
    <row r="187" spans="1:16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45"/>
      <c r="J187" s="202"/>
      <c r="K187" s="215"/>
      <c r="L187" s="215"/>
      <c r="M187" s="202"/>
      <c r="N187" s="234"/>
      <c r="O187" s="115"/>
      <c r="P187" s="115">
        <f t="shared" ref="P187:P192" si="56">O187-F187</f>
        <v>0</v>
      </c>
    </row>
    <row r="188" spans="1:16" x14ac:dyDescent="0.35">
      <c r="A188" s="39" t="s">
        <v>20</v>
      </c>
      <c r="B188" s="71">
        <v>1</v>
      </c>
      <c r="C188" s="71">
        <v>4</v>
      </c>
      <c r="D188" s="71">
        <v>0</v>
      </c>
      <c r="E188" s="71">
        <v>0</v>
      </c>
      <c r="F188" s="139">
        <f t="shared" ref="F188:F190" si="57">SUM(B188:E188)</f>
        <v>5</v>
      </c>
      <c r="G188" s="139">
        <v>6</v>
      </c>
      <c r="H188" s="30">
        <v>3</v>
      </c>
      <c r="I188" s="30">
        <v>2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115"/>
      <c r="P188" s="115">
        <f t="shared" si="56"/>
        <v>-5</v>
      </c>
    </row>
    <row r="189" spans="1:16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57"/>
        <v>0</v>
      </c>
      <c r="G189" s="139">
        <v>2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115"/>
      <c r="P189" s="115">
        <f t="shared" si="56"/>
        <v>0</v>
      </c>
    </row>
    <row r="190" spans="1:16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57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115"/>
      <c r="P190" s="115">
        <f t="shared" si="56"/>
        <v>0</v>
      </c>
    </row>
    <row r="191" spans="1:16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" si="58">SUM(B191:E191)</f>
        <v>0</v>
      </c>
      <c r="G191" s="141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115"/>
      <c r="P191" s="115">
        <f t="shared" si="56"/>
        <v>0</v>
      </c>
    </row>
    <row r="192" spans="1:16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>SUM(B192:E192)</f>
        <v>0</v>
      </c>
      <c r="G192" s="141">
        <v>0</v>
      </c>
      <c r="H192" s="30">
        <v>0</v>
      </c>
      <c r="I192" s="93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115"/>
      <c r="P192" s="115">
        <f t="shared" si="56"/>
        <v>0</v>
      </c>
    </row>
    <row r="193" spans="1:16" ht="14.2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163</v>
      </c>
      <c r="I193" s="244" t="s">
        <v>164</v>
      </c>
      <c r="J193" s="202" t="s">
        <v>165</v>
      </c>
      <c r="K193" s="215" t="s">
        <v>166</v>
      </c>
      <c r="L193" s="215" t="s">
        <v>167</v>
      </c>
      <c r="M193" s="202" t="s">
        <v>168</v>
      </c>
      <c r="N193" s="234" t="s">
        <v>169</v>
      </c>
      <c r="O193" s="115"/>
      <c r="P193" s="115"/>
    </row>
    <row r="194" spans="1:16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45"/>
      <c r="J194" s="202"/>
      <c r="K194" s="215"/>
      <c r="L194" s="215"/>
      <c r="M194" s="202"/>
      <c r="N194" s="234"/>
      <c r="O194" s="115"/>
      <c r="P194" s="115">
        <f>O194-F194</f>
        <v>0</v>
      </c>
    </row>
    <row r="195" spans="1:16" x14ac:dyDescent="0.35">
      <c r="A195" s="39" t="s">
        <v>26</v>
      </c>
      <c r="B195" s="71">
        <v>1</v>
      </c>
      <c r="C195" s="71">
        <v>4</v>
      </c>
      <c r="D195" s="71">
        <v>0</v>
      </c>
      <c r="E195" s="71">
        <v>0</v>
      </c>
      <c r="F195" s="139">
        <f>SUM(B195:E195)</f>
        <v>5</v>
      </c>
      <c r="G195" s="139">
        <v>7</v>
      </c>
      <c r="H195" s="30">
        <v>3</v>
      </c>
      <c r="I195" s="30">
        <v>2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115"/>
      <c r="P195" s="115">
        <f>O195-F195</f>
        <v>-5</v>
      </c>
    </row>
    <row r="196" spans="1:16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115"/>
      <c r="P196" s="115">
        <f>O196-F196</f>
        <v>0</v>
      </c>
    </row>
    <row r="197" spans="1:16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163</v>
      </c>
      <c r="I197" s="244" t="s">
        <v>164</v>
      </c>
      <c r="J197" s="202" t="s">
        <v>165</v>
      </c>
      <c r="K197" s="215" t="s">
        <v>166</v>
      </c>
      <c r="L197" s="215" t="s">
        <v>167</v>
      </c>
      <c r="M197" s="202" t="s">
        <v>168</v>
      </c>
      <c r="N197" s="234" t="s">
        <v>169</v>
      </c>
      <c r="O197" s="115"/>
      <c r="P197" s="115"/>
    </row>
    <row r="198" spans="1:16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45"/>
      <c r="J198" s="202"/>
      <c r="K198" s="215"/>
      <c r="L198" s="215"/>
      <c r="M198" s="202"/>
      <c r="N198" s="234"/>
      <c r="O198" s="115"/>
      <c r="P198" s="115">
        <f t="shared" ref="P198:P204" si="59">O198-F198</f>
        <v>0</v>
      </c>
    </row>
    <row r="199" spans="1:16" x14ac:dyDescent="0.35">
      <c r="A199" s="39" t="s">
        <v>29</v>
      </c>
      <c r="B199" s="71">
        <v>1</v>
      </c>
      <c r="C199" s="71">
        <v>3</v>
      </c>
      <c r="D199" s="71">
        <v>0</v>
      </c>
      <c r="E199" s="71">
        <v>0</v>
      </c>
      <c r="F199" s="139">
        <f t="shared" ref="F199:F204" si="60">SUM(B199:E199)</f>
        <v>4</v>
      </c>
      <c r="G199" s="139">
        <v>7</v>
      </c>
      <c r="H199" s="30">
        <v>3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115"/>
      <c r="P199" s="115">
        <f t="shared" si="59"/>
        <v>-4</v>
      </c>
    </row>
    <row r="200" spans="1:16" x14ac:dyDescent="0.35">
      <c r="A200" s="39" t="s">
        <v>30</v>
      </c>
      <c r="B200" s="71">
        <v>0</v>
      </c>
      <c r="C200" s="71">
        <v>1</v>
      </c>
      <c r="D200" s="71">
        <v>0</v>
      </c>
      <c r="E200" s="71">
        <v>0</v>
      </c>
      <c r="F200" s="139">
        <f t="shared" si="60"/>
        <v>1</v>
      </c>
      <c r="G200" s="139">
        <v>1</v>
      </c>
      <c r="H200" s="30">
        <v>0</v>
      </c>
      <c r="I200" s="30">
        <v>1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115"/>
      <c r="P200" s="115">
        <f t="shared" si="59"/>
        <v>-1</v>
      </c>
    </row>
    <row r="201" spans="1:16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60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115"/>
      <c r="P201" s="115">
        <f t="shared" si="59"/>
        <v>0</v>
      </c>
    </row>
    <row r="202" spans="1:16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60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115"/>
      <c r="P202" s="115">
        <f t="shared" si="59"/>
        <v>0</v>
      </c>
    </row>
    <row r="203" spans="1:16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60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115"/>
      <c r="P203" s="115">
        <f t="shared" si="59"/>
        <v>0</v>
      </c>
    </row>
    <row r="204" spans="1:16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60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115"/>
      <c r="P204" s="115">
        <f t="shared" si="59"/>
        <v>0</v>
      </c>
    </row>
    <row r="205" spans="1:16" ht="12.7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163</v>
      </c>
      <c r="I205" s="244" t="s">
        <v>164</v>
      </c>
      <c r="J205" s="202" t="s">
        <v>165</v>
      </c>
      <c r="K205" s="215" t="s">
        <v>166</v>
      </c>
      <c r="L205" s="215" t="s">
        <v>167</v>
      </c>
      <c r="M205" s="202" t="s">
        <v>168</v>
      </c>
      <c r="N205" s="234" t="s">
        <v>169</v>
      </c>
      <c r="O205" s="115"/>
      <c r="P205" s="115"/>
    </row>
    <row r="206" spans="1:16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45"/>
      <c r="J206" s="202"/>
      <c r="K206" s="215"/>
      <c r="L206" s="215"/>
      <c r="M206" s="202"/>
      <c r="N206" s="234"/>
      <c r="O206" s="115"/>
      <c r="P206" s="115">
        <f>O206-F206</f>
        <v>0</v>
      </c>
    </row>
    <row r="207" spans="1:16" x14ac:dyDescent="0.35">
      <c r="A207" s="39" t="s">
        <v>36</v>
      </c>
      <c r="B207" s="71">
        <v>0</v>
      </c>
      <c r="C207" s="71" t="s">
        <v>37</v>
      </c>
      <c r="D207" s="71">
        <v>0</v>
      </c>
      <c r="E207" s="71">
        <v>0</v>
      </c>
      <c r="F207" s="139">
        <f t="shared" ref="F207:F208" si="61">SUM(B207:E207)</f>
        <v>0</v>
      </c>
      <c r="G207" s="139">
        <v>2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115"/>
      <c r="P207" s="115">
        <f>O207-F207</f>
        <v>0</v>
      </c>
    </row>
    <row r="208" spans="1:16" ht="15" thickBot="1" x14ac:dyDescent="0.4">
      <c r="A208" s="39" t="s">
        <v>38</v>
      </c>
      <c r="B208" s="167">
        <v>0</v>
      </c>
      <c r="C208" s="167" t="s">
        <v>37</v>
      </c>
      <c r="D208" s="167">
        <v>0</v>
      </c>
      <c r="E208" s="167">
        <v>0</v>
      </c>
      <c r="F208" s="163">
        <f t="shared" si="61"/>
        <v>0</v>
      </c>
      <c r="G208" s="16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115"/>
      <c r="P208" s="115">
        <f>O208-F208</f>
        <v>0</v>
      </c>
    </row>
    <row r="209" spans="1:16" ht="16" thickBot="1" x14ac:dyDescent="0.4">
      <c r="A209" s="277" t="s">
        <v>76</v>
      </c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9"/>
      <c r="O209" s="115"/>
      <c r="P209" s="115">
        <f>O209-F209</f>
        <v>0</v>
      </c>
    </row>
    <row r="210" spans="1:16" x14ac:dyDescent="0.35">
      <c r="A210" s="44"/>
      <c r="B210" s="225" t="s">
        <v>2</v>
      </c>
      <c r="C210" s="225"/>
      <c r="D210" s="225"/>
      <c r="E210" s="226" t="s">
        <v>3</v>
      </c>
      <c r="F210" s="220" t="s">
        <v>4</v>
      </c>
      <c r="G210" s="220" t="s">
        <v>5</v>
      </c>
      <c r="H210" s="245" t="s">
        <v>163</v>
      </c>
      <c r="I210" s="280" t="s">
        <v>164</v>
      </c>
      <c r="J210" s="245" t="s">
        <v>165</v>
      </c>
      <c r="K210" s="269" t="s">
        <v>166</v>
      </c>
      <c r="L210" s="284" t="s">
        <v>167</v>
      </c>
      <c r="M210" s="281" t="s">
        <v>168</v>
      </c>
      <c r="N210" s="282" t="s">
        <v>169</v>
      </c>
      <c r="O210" s="115"/>
      <c r="P210" s="115"/>
    </row>
    <row r="211" spans="1:16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45"/>
      <c r="J211" s="202"/>
      <c r="K211" s="215"/>
      <c r="L211" s="285"/>
      <c r="M211" s="219"/>
      <c r="N211" s="283"/>
      <c r="O211" s="115"/>
      <c r="P211" s="115">
        <f>O211-F211</f>
        <v>0</v>
      </c>
    </row>
    <row r="212" spans="1:16" x14ac:dyDescent="0.35">
      <c r="A212" s="39" t="s">
        <v>77</v>
      </c>
      <c r="B212" s="71">
        <v>12</v>
      </c>
      <c r="C212" s="71">
        <v>2</v>
      </c>
      <c r="D212" s="71">
        <v>0</v>
      </c>
      <c r="E212" s="71">
        <v>4</v>
      </c>
      <c r="F212" s="139">
        <f t="shared" ref="F212:F215" si="62">SUM(B212:E212)</f>
        <v>18</v>
      </c>
      <c r="G212" s="139">
        <v>18</v>
      </c>
      <c r="H212" s="30">
        <v>16</v>
      </c>
      <c r="I212" s="30">
        <v>1</v>
      </c>
      <c r="J212" s="30">
        <v>1</v>
      </c>
      <c r="K212" s="144">
        <v>0</v>
      </c>
      <c r="L212" s="144">
        <v>0</v>
      </c>
      <c r="M212" s="144">
        <v>0</v>
      </c>
      <c r="N212" s="30">
        <v>0</v>
      </c>
      <c r="O212" s="115"/>
      <c r="P212" s="115">
        <f>O212-F212</f>
        <v>-18</v>
      </c>
    </row>
    <row r="213" spans="1:16" x14ac:dyDescent="0.35">
      <c r="A213" s="39" t="s">
        <v>78</v>
      </c>
      <c r="B213" s="71">
        <v>7</v>
      </c>
      <c r="C213" s="71">
        <v>0</v>
      </c>
      <c r="D213" s="71">
        <v>0</v>
      </c>
      <c r="E213" s="71">
        <v>2</v>
      </c>
      <c r="F213" s="139">
        <f t="shared" si="62"/>
        <v>9</v>
      </c>
      <c r="G213" s="139">
        <v>11</v>
      </c>
      <c r="H213" s="30">
        <v>9</v>
      </c>
      <c r="I213" s="30">
        <v>0</v>
      </c>
      <c r="J213" s="30">
        <v>0</v>
      </c>
      <c r="K213" s="144">
        <v>0</v>
      </c>
      <c r="L213" s="144">
        <v>0</v>
      </c>
      <c r="M213" s="144">
        <v>0</v>
      </c>
      <c r="N213" s="30">
        <v>0</v>
      </c>
      <c r="O213" s="115"/>
      <c r="P213" s="115">
        <f>O213-F213</f>
        <v>-9</v>
      </c>
    </row>
    <row r="214" spans="1:16" x14ac:dyDescent="0.35">
      <c r="A214" s="39" t="s">
        <v>79</v>
      </c>
      <c r="B214" s="71">
        <v>2</v>
      </c>
      <c r="C214" s="71">
        <v>0</v>
      </c>
      <c r="D214" s="71">
        <v>0</v>
      </c>
      <c r="E214" s="71">
        <v>0</v>
      </c>
      <c r="F214" s="139">
        <f t="shared" si="62"/>
        <v>2</v>
      </c>
      <c r="G214" s="139">
        <v>0</v>
      </c>
      <c r="H214" s="30">
        <v>0</v>
      </c>
      <c r="I214" s="30">
        <v>0</v>
      </c>
      <c r="J214" s="30">
        <v>0</v>
      </c>
      <c r="K214" s="144">
        <v>0</v>
      </c>
      <c r="L214" s="144">
        <v>0</v>
      </c>
      <c r="M214" s="144">
        <v>0</v>
      </c>
      <c r="N214" s="30">
        <v>0</v>
      </c>
      <c r="O214" s="115"/>
      <c r="P214" s="115">
        <f>O214-F214</f>
        <v>-2</v>
      </c>
    </row>
    <row r="215" spans="1:16" x14ac:dyDescent="0.35">
      <c r="A215" s="39" t="s">
        <v>80</v>
      </c>
      <c r="B215" s="71">
        <v>11</v>
      </c>
      <c r="C215" s="71">
        <v>2</v>
      </c>
      <c r="D215" s="71">
        <v>0</v>
      </c>
      <c r="E215" s="71">
        <v>0</v>
      </c>
      <c r="F215" s="139">
        <f t="shared" si="62"/>
        <v>13</v>
      </c>
      <c r="G215" s="139">
        <v>12</v>
      </c>
      <c r="H215" s="30">
        <v>10</v>
      </c>
      <c r="I215" s="30">
        <v>1</v>
      </c>
      <c r="J215" s="30">
        <v>2</v>
      </c>
      <c r="K215" s="144">
        <v>0</v>
      </c>
      <c r="L215" s="144">
        <v>0</v>
      </c>
      <c r="M215" s="144">
        <v>0</v>
      </c>
      <c r="N215" s="30">
        <v>0</v>
      </c>
      <c r="O215" s="115"/>
      <c r="P215" s="115">
        <f>O215-F215</f>
        <v>-13</v>
      </c>
    </row>
    <row r="216" spans="1:16" ht="15" thickBot="1" x14ac:dyDescent="0.4">
      <c r="A216" s="157"/>
      <c r="B216" s="158"/>
      <c r="C216" s="158"/>
      <c r="D216" s="158"/>
      <c r="E216" s="159"/>
      <c r="F216" s="160"/>
      <c r="G216" s="160"/>
      <c r="H216" s="160"/>
      <c r="I216" s="160"/>
      <c r="J216" s="160"/>
      <c r="K216" s="161"/>
      <c r="L216" s="161"/>
      <c r="M216" s="160"/>
      <c r="N216" s="193"/>
    </row>
    <row r="217" spans="1:16" ht="19" thickBot="1" x14ac:dyDescent="0.5">
      <c r="A217" s="266" t="s">
        <v>81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8"/>
    </row>
    <row r="218" spans="1:16" x14ac:dyDescent="0.35">
      <c r="A218" s="211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  <c r="H218" s="245" t="s">
        <v>163</v>
      </c>
      <c r="I218" s="280" t="s">
        <v>164</v>
      </c>
      <c r="J218" s="245" t="s">
        <v>165</v>
      </c>
      <c r="K218" s="269" t="s">
        <v>166</v>
      </c>
      <c r="L218" s="284" t="s">
        <v>167</v>
      </c>
      <c r="M218" s="281" t="s">
        <v>168</v>
      </c>
      <c r="N218" s="282" t="s">
        <v>169</v>
      </c>
    </row>
    <row r="219" spans="1:16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45"/>
      <c r="J219" s="202"/>
      <c r="K219" s="215"/>
      <c r="L219" s="285"/>
      <c r="M219" s="219"/>
      <c r="N219" s="283"/>
    </row>
    <row r="220" spans="1:16" x14ac:dyDescent="0.35">
      <c r="A220" s="39" t="s">
        <v>82</v>
      </c>
      <c r="B220" s="1">
        <f>SUM(B5,B36,B65)</f>
        <v>57</v>
      </c>
      <c r="C220" s="1">
        <f>SUM(C5,C36,C65)</f>
        <v>19</v>
      </c>
      <c r="D220" s="1">
        <f>SUM(D5,D36,D65)</f>
        <v>0</v>
      </c>
      <c r="E220" s="1">
        <f>SUM(E5,E36,E65)</f>
        <v>40</v>
      </c>
      <c r="F220" s="139">
        <f t="shared" ref="F220:F221" si="63">SUM(B220:E220)</f>
        <v>116</v>
      </c>
      <c r="G220" s="139">
        <v>85</v>
      </c>
      <c r="H220" s="15">
        <f t="shared" ref="H220:L221" si="64">SUM(H5,H36,H65)</f>
        <v>63</v>
      </c>
      <c r="I220" s="15">
        <f t="shared" si="64"/>
        <v>3</v>
      </c>
      <c r="J220" s="15">
        <f t="shared" si="64"/>
        <v>7</v>
      </c>
      <c r="K220" s="149">
        <f t="shared" si="64"/>
        <v>11</v>
      </c>
      <c r="L220" s="149">
        <f t="shared" si="64"/>
        <v>28</v>
      </c>
      <c r="M220" s="15">
        <f t="shared" ref="M220:N220" si="65">SUM(M5,M36,M65)</f>
        <v>0</v>
      </c>
      <c r="N220" s="111">
        <f t="shared" si="65"/>
        <v>4</v>
      </c>
    </row>
    <row r="221" spans="1:16" x14ac:dyDescent="0.35">
      <c r="A221" s="39" t="s">
        <v>83</v>
      </c>
      <c r="B221" s="1">
        <f>SUM(B222:B224)</f>
        <v>94</v>
      </c>
      <c r="C221" s="1">
        <f t="shared" ref="C221:D221" si="66">SUM(C222:C224)</f>
        <v>54</v>
      </c>
      <c r="D221" s="1">
        <f t="shared" si="66"/>
        <v>0</v>
      </c>
      <c r="E221" s="1">
        <f>SUM(E222:E224)</f>
        <v>42</v>
      </c>
      <c r="F221" s="139">
        <f t="shared" si="63"/>
        <v>190</v>
      </c>
      <c r="G221" s="139">
        <v>156</v>
      </c>
      <c r="H221" s="15">
        <f t="shared" si="64"/>
        <v>109</v>
      </c>
      <c r="I221" s="15">
        <f t="shared" si="64"/>
        <v>8</v>
      </c>
      <c r="J221" s="15">
        <f t="shared" si="64"/>
        <v>23</v>
      </c>
      <c r="K221" s="149">
        <f t="shared" si="64"/>
        <v>16</v>
      </c>
      <c r="L221" s="149">
        <f t="shared" si="64"/>
        <v>30</v>
      </c>
      <c r="M221" s="15">
        <f t="shared" ref="M221:N221" si="67">SUM(M6,M37,M66)</f>
        <v>0</v>
      </c>
      <c r="N221" s="111">
        <f t="shared" si="67"/>
        <v>4</v>
      </c>
    </row>
    <row r="222" spans="1:16" x14ac:dyDescent="0.35">
      <c r="A222" s="39" t="s">
        <v>16</v>
      </c>
      <c r="B222" s="1">
        <f>SUM(B7,B66)</f>
        <v>28</v>
      </c>
      <c r="C222" s="1">
        <f>SUM(C7,C66)</f>
        <v>35</v>
      </c>
      <c r="D222" s="1">
        <f>SUM(D7,D66)</f>
        <v>0</v>
      </c>
      <c r="E222" s="1">
        <f>SUM(E7,E66)</f>
        <v>0</v>
      </c>
      <c r="F222" s="139">
        <f t="shared" ref="F222:F224" si="68">SUM(B222:E222)</f>
        <v>63</v>
      </c>
      <c r="G222" s="139">
        <v>57</v>
      </c>
      <c r="H222" s="15">
        <f>SUM(H7, H66)</f>
        <v>41</v>
      </c>
      <c r="I222" s="15">
        <f t="shared" ref="I222:L222" si="69">SUM(I7, I66)</f>
        <v>5</v>
      </c>
      <c r="J222" s="15">
        <f t="shared" si="69"/>
        <v>15</v>
      </c>
      <c r="K222" s="149">
        <f t="shared" si="69"/>
        <v>2</v>
      </c>
      <c r="L222" s="149">
        <f t="shared" si="69"/>
        <v>0</v>
      </c>
      <c r="M222" s="15">
        <f t="shared" ref="M222:N222" si="70">SUM(M7, M66)</f>
        <v>0</v>
      </c>
      <c r="N222" s="111">
        <f t="shared" si="70"/>
        <v>0</v>
      </c>
    </row>
    <row r="223" spans="1:16" x14ac:dyDescent="0.35">
      <c r="A223" s="39" t="s">
        <v>17</v>
      </c>
      <c r="B223" s="1">
        <f t="shared" ref="B223:E224" si="71">SUM(B8,B38)</f>
        <v>7</v>
      </c>
      <c r="C223" s="1">
        <f t="shared" si="71"/>
        <v>4</v>
      </c>
      <c r="D223" s="1">
        <f t="shared" si="71"/>
        <v>0</v>
      </c>
      <c r="E223" s="1">
        <f t="shared" si="71"/>
        <v>0</v>
      </c>
      <c r="F223" s="139">
        <f t="shared" si="68"/>
        <v>11</v>
      </c>
      <c r="G223" s="139">
        <v>20</v>
      </c>
      <c r="H223" s="15">
        <f>SUM(H8+H38)</f>
        <v>7</v>
      </c>
      <c r="I223" s="15">
        <f t="shared" ref="I223:L223" si="72">SUM(I8+I38)</f>
        <v>2</v>
      </c>
      <c r="J223" s="15">
        <f t="shared" si="72"/>
        <v>1</v>
      </c>
      <c r="K223" s="149">
        <f t="shared" si="72"/>
        <v>0</v>
      </c>
      <c r="L223" s="149">
        <f t="shared" si="72"/>
        <v>0</v>
      </c>
      <c r="M223" s="15">
        <f t="shared" ref="M223:N223" si="73">SUM(M8+M38)</f>
        <v>0</v>
      </c>
      <c r="N223" s="111">
        <f t="shared" si="73"/>
        <v>1</v>
      </c>
    </row>
    <row r="224" spans="1:16" ht="15" thickBot="1" x14ac:dyDescent="0.4">
      <c r="A224" s="47" t="s">
        <v>18</v>
      </c>
      <c r="B224" s="48">
        <f t="shared" si="71"/>
        <v>59</v>
      </c>
      <c r="C224" s="48">
        <f t="shared" si="71"/>
        <v>15</v>
      </c>
      <c r="D224" s="48">
        <f t="shared" si="71"/>
        <v>0</v>
      </c>
      <c r="E224" s="48">
        <f t="shared" si="71"/>
        <v>42</v>
      </c>
      <c r="F224" s="140">
        <f t="shared" si="68"/>
        <v>116</v>
      </c>
      <c r="G224" s="140">
        <v>79</v>
      </c>
      <c r="H224" s="49">
        <f>SUM(H9+H39)</f>
        <v>61</v>
      </c>
      <c r="I224" s="49">
        <f t="shared" ref="I224:L224" si="74">SUM(I9+I39)</f>
        <v>1</v>
      </c>
      <c r="J224" s="49">
        <f t="shared" si="74"/>
        <v>7</v>
      </c>
      <c r="K224" s="150">
        <f t="shared" si="74"/>
        <v>14</v>
      </c>
      <c r="L224" s="150">
        <f t="shared" si="74"/>
        <v>30</v>
      </c>
      <c r="M224" s="49">
        <f t="shared" ref="M224:N224" si="75">SUM(M9+M39)</f>
        <v>0</v>
      </c>
      <c r="N224" s="49">
        <f t="shared" si="75"/>
        <v>3</v>
      </c>
    </row>
    <row r="225" spans="1:14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57"/>
      <c r="M225" s="57"/>
      <c r="N225" s="57"/>
    </row>
    <row r="226" spans="1:14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13"/>
      <c r="K226" s="13"/>
      <c r="L226" s="57"/>
      <c r="M226" s="57"/>
      <c r="N226" s="57"/>
    </row>
    <row r="227" spans="1:14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57"/>
      <c r="M227" s="57"/>
      <c r="N227" s="57"/>
    </row>
    <row r="228" spans="1:14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57"/>
      <c r="M228" s="57"/>
      <c r="N228" s="57"/>
    </row>
    <row r="229" spans="1:14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57"/>
      <c r="M229" s="57"/>
      <c r="N229" s="57"/>
    </row>
    <row r="230" spans="1:14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57"/>
      <c r="M230" s="57"/>
      <c r="N230" s="57"/>
    </row>
    <row r="231" spans="1:14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57"/>
      <c r="M231" s="57"/>
      <c r="N231" s="57"/>
    </row>
    <row r="232" spans="1:14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57"/>
      <c r="M232" s="57"/>
      <c r="N232" s="57"/>
    </row>
    <row r="233" spans="1:14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57"/>
      <c r="M233" s="57"/>
      <c r="N233" s="57"/>
    </row>
    <row r="234" spans="1:14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57"/>
      <c r="M234" s="57"/>
      <c r="N234" s="57"/>
    </row>
    <row r="235" spans="1:14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57"/>
      <c r="M235" s="57"/>
      <c r="N235" s="57"/>
    </row>
    <row r="236" spans="1:14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57"/>
      <c r="M236" s="57"/>
      <c r="N236" s="57"/>
    </row>
    <row r="237" spans="1:14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57"/>
      <c r="M237" s="57"/>
      <c r="N237" s="57"/>
    </row>
    <row r="238" spans="1:14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57"/>
      <c r="M238" s="57"/>
      <c r="N238" s="57"/>
    </row>
    <row r="239" spans="1:14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57"/>
      <c r="M239" s="57"/>
      <c r="N239" s="57"/>
    </row>
    <row r="240" spans="1:14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57"/>
      <c r="M240" s="57"/>
      <c r="N240" s="57"/>
    </row>
    <row r="241" spans="1:14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57"/>
      <c r="M241" s="57"/>
      <c r="N241" s="57"/>
    </row>
    <row r="242" spans="1:14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57"/>
      <c r="M242" s="57"/>
      <c r="N242" s="57"/>
    </row>
    <row r="243" spans="1:14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57"/>
      <c r="M243" s="57"/>
      <c r="N243" s="57"/>
    </row>
    <row r="244" spans="1:14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57"/>
      <c r="M244" s="57"/>
      <c r="N244" s="57"/>
    </row>
    <row r="245" spans="1:14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57"/>
      <c r="M245" s="57"/>
      <c r="N245" s="57"/>
    </row>
    <row r="246" spans="1:14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57"/>
      <c r="M246" s="57"/>
      <c r="N246" s="57"/>
    </row>
    <row r="247" spans="1:14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57"/>
      <c r="M247" s="57"/>
      <c r="N247" s="57"/>
    </row>
    <row r="248" spans="1:14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57"/>
      <c r="M248" s="57"/>
      <c r="N248" s="57"/>
    </row>
    <row r="249" spans="1:14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57"/>
      <c r="M249" s="57"/>
      <c r="N249" s="57"/>
    </row>
    <row r="250" spans="1:14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57"/>
      <c r="M250" s="57"/>
      <c r="N250" s="57"/>
    </row>
    <row r="251" spans="1:14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57"/>
      <c r="M251" s="57"/>
      <c r="N251" s="57"/>
    </row>
    <row r="252" spans="1:14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57"/>
      <c r="M252" s="57"/>
      <c r="N252" s="57"/>
    </row>
    <row r="253" spans="1:14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57"/>
      <c r="M253" s="57"/>
      <c r="N253" s="57"/>
    </row>
    <row r="254" spans="1:14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57"/>
      <c r="M254" s="57"/>
      <c r="N254" s="57"/>
    </row>
    <row r="255" spans="1:14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57"/>
      <c r="M255" s="57"/>
      <c r="N255" s="57"/>
    </row>
    <row r="256" spans="1:14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57"/>
      <c r="M256" s="57"/>
      <c r="N256" s="57"/>
    </row>
    <row r="257" spans="1:14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57"/>
      <c r="M257" s="57"/>
      <c r="N257" s="57"/>
    </row>
    <row r="258" spans="1:14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57"/>
      <c r="M258" s="57"/>
      <c r="N258" s="57"/>
    </row>
  </sheetData>
  <sheetProtection algorithmName="SHA-512" hashValue="xya//aOfoGfhEKlFImggrtYxBQw9ebUvZnKTLtcbjO2jgTe3xTV+LX+ggwvnfeks5JXDbbtRoBZOFwch6AX5Ig==" saltValue="4gWje1gbOvENnVuNh+yb3g==" spinCount="100000" sheet="1" objects="1" scenarios="1"/>
  <mergeCells count="425">
    <mergeCell ref="G205:G206"/>
    <mergeCell ref="G210:G211"/>
    <mergeCell ref="G218:G219"/>
    <mergeCell ref="G119:G120"/>
    <mergeCell ref="G124:G125"/>
    <mergeCell ref="G131:G132"/>
    <mergeCell ref="G135:G136"/>
    <mergeCell ref="G143:G144"/>
    <mergeCell ref="G147:G148"/>
    <mergeCell ref="G153:G154"/>
    <mergeCell ref="G160:G161"/>
    <mergeCell ref="G164:G165"/>
    <mergeCell ref="G176:G177"/>
    <mergeCell ref="I74:I75"/>
    <mergeCell ref="L218:L219"/>
    <mergeCell ref="I210:I211"/>
    <mergeCell ref="I218:I219"/>
    <mergeCell ref="A176:A177"/>
    <mergeCell ref="B176:D176"/>
    <mergeCell ref="E176:E177"/>
    <mergeCell ref="F176:F177"/>
    <mergeCell ref="H176:H177"/>
    <mergeCell ref="J176:J177"/>
    <mergeCell ref="L176:L177"/>
    <mergeCell ref="F210:F211"/>
    <mergeCell ref="J205:J206"/>
    <mergeCell ref="K205:K206"/>
    <mergeCell ref="A218:A219"/>
    <mergeCell ref="B218:D218"/>
    <mergeCell ref="E218:E219"/>
    <mergeCell ref="F218:F219"/>
    <mergeCell ref="H210:H211"/>
    <mergeCell ref="H193:H194"/>
    <mergeCell ref="B193:D193"/>
    <mergeCell ref="E193:E194"/>
    <mergeCell ref="K210:K211"/>
    <mergeCell ref="G186:G187"/>
    <mergeCell ref="H17:H18"/>
    <mergeCell ref="H21:H22"/>
    <mergeCell ref="J17:J18"/>
    <mergeCell ref="J21:J22"/>
    <mergeCell ref="F21:F22"/>
    <mergeCell ref="L17:L18"/>
    <mergeCell ref="L21:L22"/>
    <mergeCell ref="K17:K18"/>
    <mergeCell ref="I10:I11"/>
    <mergeCell ref="I17:I18"/>
    <mergeCell ref="I21:I22"/>
    <mergeCell ref="G10:G11"/>
    <mergeCell ref="G17:G18"/>
    <mergeCell ref="G21:G22"/>
    <mergeCell ref="H3:H4"/>
    <mergeCell ref="J3:J4"/>
    <mergeCell ref="L3:L4"/>
    <mergeCell ref="K3:K4"/>
    <mergeCell ref="I3:I4"/>
    <mergeCell ref="G3:G4"/>
    <mergeCell ref="J10:J11"/>
    <mergeCell ref="K10:K11"/>
    <mergeCell ref="L10:L11"/>
    <mergeCell ref="H10:H11"/>
    <mergeCell ref="B153:D153"/>
    <mergeCell ref="E160:E161"/>
    <mergeCell ref="B164:D164"/>
    <mergeCell ref="B124:D124"/>
    <mergeCell ref="E124:E125"/>
    <mergeCell ref="A3:A4"/>
    <mergeCell ref="B3:D3"/>
    <mergeCell ref="E3:E4"/>
    <mergeCell ref="F3:F4"/>
    <mergeCell ref="F17:F18"/>
    <mergeCell ref="B40:D40"/>
    <mergeCell ref="E40:E41"/>
    <mergeCell ref="B47:D47"/>
    <mergeCell ref="E47:E48"/>
    <mergeCell ref="B10:D10"/>
    <mergeCell ref="E10:E11"/>
    <mergeCell ref="B17:D17"/>
    <mergeCell ref="E17:E18"/>
    <mergeCell ref="B21:D21"/>
    <mergeCell ref="E21:E22"/>
    <mergeCell ref="F10:F11"/>
    <mergeCell ref="B114:D114"/>
    <mergeCell ref="E114:E115"/>
    <mergeCell ref="F106:F107"/>
    <mergeCell ref="L124:L125"/>
    <mergeCell ref="J131:J132"/>
    <mergeCell ref="H124:H125"/>
    <mergeCell ref="I143:I144"/>
    <mergeCell ref="L114:L115"/>
    <mergeCell ref="I131:I132"/>
    <mergeCell ref="K119:K120"/>
    <mergeCell ref="H114:H115"/>
    <mergeCell ref="K143:K144"/>
    <mergeCell ref="J119:J120"/>
    <mergeCell ref="J114:J115"/>
    <mergeCell ref="H135:H136"/>
    <mergeCell ref="L131:L132"/>
    <mergeCell ref="J124:J125"/>
    <mergeCell ref="K124:K125"/>
    <mergeCell ref="I114:I115"/>
    <mergeCell ref="I119:I120"/>
    <mergeCell ref="I124:I125"/>
    <mergeCell ref="B95:D95"/>
    <mergeCell ref="B102:D102"/>
    <mergeCell ref="B106:D106"/>
    <mergeCell ref="J106:J107"/>
    <mergeCell ref="H106:H107"/>
    <mergeCell ref="E95:E96"/>
    <mergeCell ref="E102:E103"/>
    <mergeCell ref="I95:I96"/>
    <mergeCell ref="I102:I103"/>
    <mergeCell ref="G95:G96"/>
    <mergeCell ref="J102:J103"/>
    <mergeCell ref="J95:J96"/>
    <mergeCell ref="G114:G115"/>
    <mergeCell ref="E106:E107"/>
    <mergeCell ref="F102:F103"/>
    <mergeCell ref="H102:H103"/>
    <mergeCell ref="H95:H96"/>
    <mergeCell ref="G102:G103"/>
    <mergeCell ref="G106:G107"/>
    <mergeCell ref="F114:F115"/>
    <mergeCell ref="F95:F96"/>
    <mergeCell ref="J210:J211"/>
    <mergeCell ref="B147:D147"/>
    <mergeCell ref="B67:D67"/>
    <mergeCell ref="E67:E68"/>
    <mergeCell ref="B74:D74"/>
    <mergeCell ref="E74:E75"/>
    <mergeCell ref="B78:D78"/>
    <mergeCell ref="E78:E79"/>
    <mergeCell ref="B90:D90"/>
    <mergeCell ref="E90:E91"/>
    <mergeCell ref="F90:F91"/>
    <mergeCell ref="F67:F68"/>
    <mergeCell ref="F74:F75"/>
    <mergeCell ref="F78:F79"/>
    <mergeCell ref="J135:J136"/>
    <mergeCell ref="J78:J79"/>
    <mergeCell ref="J74:J75"/>
    <mergeCell ref="H164:H165"/>
    <mergeCell ref="I78:I79"/>
    <mergeCell ref="I86:I87"/>
    <mergeCell ref="I90:I91"/>
    <mergeCell ref="I106:I107"/>
    <mergeCell ref="J164:J165"/>
    <mergeCell ref="I135:I136"/>
    <mergeCell ref="E197:E198"/>
    <mergeCell ref="F197:F198"/>
    <mergeCell ref="J186:J187"/>
    <mergeCell ref="J193:J194"/>
    <mergeCell ref="K193:K194"/>
    <mergeCell ref="I186:I187"/>
    <mergeCell ref="I193:I194"/>
    <mergeCell ref="I197:I198"/>
    <mergeCell ref="L164:L165"/>
    <mergeCell ref="I164:I165"/>
    <mergeCell ref="L186:L187"/>
    <mergeCell ref="K172:K173"/>
    <mergeCell ref="K164:K165"/>
    <mergeCell ref="E164:E165"/>
    <mergeCell ref="K186:K187"/>
    <mergeCell ref="K176:K177"/>
    <mergeCell ref="I172:I173"/>
    <mergeCell ref="I176:I177"/>
    <mergeCell ref="G193:G194"/>
    <mergeCell ref="G197:G198"/>
    <mergeCell ref="L172:L173"/>
    <mergeCell ref="E186:E187"/>
    <mergeCell ref="F164:F165"/>
    <mergeCell ref="G172:G173"/>
    <mergeCell ref="J160:J161"/>
    <mergeCell ref="K160:K161"/>
    <mergeCell ref="L160:L161"/>
    <mergeCell ref="F193:F194"/>
    <mergeCell ref="H186:H187"/>
    <mergeCell ref="K131:K132"/>
    <mergeCell ref="B135:D135"/>
    <mergeCell ref="H160:H161"/>
    <mergeCell ref="F153:F154"/>
    <mergeCell ref="F160:F161"/>
    <mergeCell ref="H153:H154"/>
    <mergeCell ref="K147:K148"/>
    <mergeCell ref="J153:J154"/>
    <mergeCell ref="K153:K154"/>
    <mergeCell ref="I147:I148"/>
    <mergeCell ref="I153:I154"/>
    <mergeCell ref="I160:I161"/>
    <mergeCell ref="B131:D131"/>
    <mergeCell ref="J143:J144"/>
    <mergeCell ref="H143:H144"/>
    <mergeCell ref="B186:D186"/>
    <mergeCell ref="B160:D160"/>
    <mergeCell ref="B143:D143"/>
    <mergeCell ref="E143:E144"/>
    <mergeCell ref="A119:A120"/>
    <mergeCell ref="B119:D119"/>
    <mergeCell ref="L143:L144"/>
    <mergeCell ref="J172:J173"/>
    <mergeCell ref="L153:L154"/>
    <mergeCell ref="E153:E154"/>
    <mergeCell ref="E147:E148"/>
    <mergeCell ref="F147:F148"/>
    <mergeCell ref="H147:H148"/>
    <mergeCell ref="J147:J148"/>
    <mergeCell ref="H131:H132"/>
    <mergeCell ref="E131:E132"/>
    <mergeCell ref="E135:E136"/>
    <mergeCell ref="F124:F125"/>
    <mergeCell ref="F131:F132"/>
    <mergeCell ref="F143:F144"/>
    <mergeCell ref="E119:E120"/>
    <mergeCell ref="F119:F120"/>
    <mergeCell ref="H119:H120"/>
    <mergeCell ref="L147:L148"/>
    <mergeCell ref="K135:K136"/>
    <mergeCell ref="L119:L120"/>
    <mergeCell ref="F135:F136"/>
    <mergeCell ref="A147:A148"/>
    <mergeCell ref="H218:H219"/>
    <mergeCell ref="K218:K219"/>
    <mergeCell ref="J218:J219"/>
    <mergeCell ref="L135:L136"/>
    <mergeCell ref="B210:D210"/>
    <mergeCell ref="E210:E211"/>
    <mergeCell ref="L193:L194"/>
    <mergeCell ref="F186:F187"/>
    <mergeCell ref="B172:D172"/>
    <mergeCell ref="E172:E173"/>
    <mergeCell ref="F172:F173"/>
    <mergeCell ref="H172:H173"/>
    <mergeCell ref="L205:L206"/>
    <mergeCell ref="B197:D197"/>
    <mergeCell ref="B205:D205"/>
    <mergeCell ref="E205:E206"/>
    <mergeCell ref="F205:F206"/>
    <mergeCell ref="H205:H206"/>
    <mergeCell ref="H197:H198"/>
    <mergeCell ref="J197:J198"/>
    <mergeCell ref="K197:K198"/>
    <mergeCell ref="L197:L198"/>
    <mergeCell ref="L210:L211"/>
    <mergeCell ref="I205:I206"/>
    <mergeCell ref="J90:J91"/>
    <mergeCell ref="J51:J52"/>
    <mergeCell ref="K51:K52"/>
    <mergeCell ref="L51:L52"/>
    <mergeCell ref="K34:K35"/>
    <mergeCell ref="J40:J41"/>
    <mergeCell ref="A90:A91"/>
    <mergeCell ref="H90:H91"/>
    <mergeCell ref="K78:K79"/>
    <mergeCell ref="G74:G75"/>
    <mergeCell ref="G78:G79"/>
    <mergeCell ref="G86:G87"/>
    <mergeCell ref="G90:G91"/>
    <mergeCell ref="L40:L41"/>
    <mergeCell ref="H47:H48"/>
    <mergeCell ref="J47:J48"/>
    <mergeCell ref="K47:K48"/>
    <mergeCell ref="L47:L48"/>
    <mergeCell ref="I47:I48"/>
    <mergeCell ref="I51:I52"/>
    <mergeCell ref="I59:I60"/>
    <mergeCell ref="I63:I64"/>
    <mergeCell ref="I67:I68"/>
    <mergeCell ref="I34:I35"/>
    <mergeCell ref="K40:K41"/>
    <mergeCell ref="G34:G35"/>
    <mergeCell ref="G40:G41"/>
    <mergeCell ref="G47:G48"/>
    <mergeCell ref="G51:G52"/>
    <mergeCell ref="L34:L35"/>
    <mergeCell ref="K21:K22"/>
    <mergeCell ref="J29:J30"/>
    <mergeCell ref="K29:K30"/>
    <mergeCell ref="L29:L30"/>
    <mergeCell ref="I29:I30"/>
    <mergeCell ref="I40:I41"/>
    <mergeCell ref="A34:A35"/>
    <mergeCell ref="B34:D34"/>
    <mergeCell ref="E34:E35"/>
    <mergeCell ref="F34:F35"/>
    <mergeCell ref="H34:H35"/>
    <mergeCell ref="J34:J35"/>
    <mergeCell ref="A63:A64"/>
    <mergeCell ref="B63:D63"/>
    <mergeCell ref="E63:E64"/>
    <mergeCell ref="F63:F64"/>
    <mergeCell ref="H63:H64"/>
    <mergeCell ref="H59:H60"/>
    <mergeCell ref="F51:F52"/>
    <mergeCell ref="H51:H52"/>
    <mergeCell ref="H40:H41"/>
    <mergeCell ref="J63:J64"/>
    <mergeCell ref="J59:J60"/>
    <mergeCell ref="B29:D29"/>
    <mergeCell ref="E29:E30"/>
    <mergeCell ref="F29:F30"/>
    <mergeCell ref="F40:F41"/>
    <mergeCell ref="F47:F48"/>
    <mergeCell ref="B86:D86"/>
    <mergeCell ref="E86:E87"/>
    <mergeCell ref="F86:F87"/>
    <mergeCell ref="H29:H30"/>
    <mergeCell ref="B59:D59"/>
    <mergeCell ref="E59:E60"/>
    <mergeCell ref="F59:F60"/>
    <mergeCell ref="H86:H87"/>
    <mergeCell ref="G29:G30"/>
    <mergeCell ref="G59:G60"/>
    <mergeCell ref="G63:G64"/>
    <mergeCell ref="G67:G68"/>
    <mergeCell ref="H74:H75"/>
    <mergeCell ref="H78:H79"/>
    <mergeCell ref="B51:D51"/>
    <mergeCell ref="E51:E52"/>
    <mergeCell ref="H67:H68"/>
    <mergeCell ref="L59:L60"/>
    <mergeCell ref="K63:K64"/>
    <mergeCell ref="K95:K96"/>
    <mergeCell ref="K114:K115"/>
    <mergeCell ref="L67:L68"/>
    <mergeCell ref="L78:L79"/>
    <mergeCell ref="L74:L75"/>
    <mergeCell ref="K102:K103"/>
    <mergeCell ref="K106:K107"/>
    <mergeCell ref="L106:L107"/>
    <mergeCell ref="K74:K75"/>
    <mergeCell ref="L90:L91"/>
    <mergeCell ref="L95:L96"/>
    <mergeCell ref="K90:K91"/>
    <mergeCell ref="K67:K68"/>
    <mergeCell ref="L102:L103"/>
    <mergeCell ref="J86:J87"/>
    <mergeCell ref="K86:K87"/>
    <mergeCell ref="L86:L87"/>
    <mergeCell ref="L63:L64"/>
    <mergeCell ref="K59:K60"/>
    <mergeCell ref="J67:J68"/>
    <mergeCell ref="M3:M4"/>
    <mergeCell ref="N3:N4"/>
    <mergeCell ref="M10:M11"/>
    <mergeCell ref="N10:N11"/>
    <mergeCell ref="M17:M18"/>
    <mergeCell ref="N17:N18"/>
    <mergeCell ref="M21:M22"/>
    <mergeCell ref="N21:N22"/>
    <mergeCell ref="M29:M30"/>
    <mergeCell ref="N29:N30"/>
    <mergeCell ref="M34:M35"/>
    <mergeCell ref="N34:N35"/>
    <mergeCell ref="M40:M41"/>
    <mergeCell ref="N40:N41"/>
    <mergeCell ref="M47:M48"/>
    <mergeCell ref="N47:N48"/>
    <mergeCell ref="M51:M52"/>
    <mergeCell ref="N51:N52"/>
    <mergeCell ref="M59:M60"/>
    <mergeCell ref="N59:N60"/>
    <mergeCell ref="M63:M64"/>
    <mergeCell ref="N63:N64"/>
    <mergeCell ref="M67:M68"/>
    <mergeCell ref="N67:N68"/>
    <mergeCell ref="M74:M75"/>
    <mergeCell ref="N74:N75"/>
    <mergeCell ref="M78:M79"/>
    <mergeCell ref="N78:N79"/>
    <mergeCell ref="M86:M87"/>
    <mergeCell ref="N86:N87"/>
    <mergeCell ref="M90:M91"/>
    <mergeCell ref="N90:N91"/>
    <mergeCell ref="M95:M96"/>
    <mergeCell ref="N95:N96"/>
    <mergeCell ref="M102:M103"/>
    <mergeCell ref="N102:N103"/>
    <mergeCell ref="M106:M107"/>
    <mergeCell ref="N106:N107"/>
    <mergeCell ref="M114:M115"/>
    <mergeCell ref="N114:N115"/>
    <mergeCell ref="M119:M120"/>
    <mergeCell ref="N119:N120"/>
    <mergeCell ref="M124:M125"/>
    <mergeCell ref="N124:N125"/>
    <mergeCell ref="M131:M132"/>
    <mergeCell ref="N131:N132"/>
    <mergeCell ref="M135:M136"/>
    <mergeCell ref="N135:N136"/>
    <mergeCell ref="M197:M198"/>
    <mergeCell ref="N197:N198"/>
    <mergeCell ref="M143:M144"/>
    <mergeCell ref="N143:N144"/>
    <mergeCell ref="M147:M148"/>
    <mergeCell ref="N147:N148"/>
    <mergeCell ref="M153:M154"/>
    <mergeCell ref="N153:N154"/>
    <mergeCell ref="M160:M161"/>
    <mergeCell ref="N160:N161"/>
    <mergeCell ref="M164:M165"/>
    <mergeCell ref="N164:N165"/>
    <mergeCell ref="M205:M206"/>
    <mergeCell ref="N205:N206"/>
    <mergeCell ref="M172:M173"/>
    <mergeCell ref="N172:N173"/>
    <mergeCell ref="M210:M211"/>
    <mergeCell ref="N210:N211"/>
    <mergeCell ref="M218:M219"/>
    <mergeCell ref="N218:N219"/>
    <mergeCell ref="A1:N1"/>
    <mergeCell ref="A2:N2"/>
    <mergeCell ref="A33:N33"/>
    <mergeCell ref="A62:N62"/>
    <mergeCell ref="A89:N89"/>
    <mergeCell ref="A118:N118"/>
    <mergeCell ref="A146:N146"/>
    <mergeCell ref="A175:N175"/>
    <mergeCell ref="A209:N209"/>
    <mergeCell ref="A217:N217"/>
    <mergeCell ref="M176:M177"/>
    <mergeCell ref="N176:N177"/>
    <mergeCell ref="M186:M187"/>
    <mergeCell ref="N186:N187"/>
    <mergeCell ref="M193:M194"/>
    <mergeCell ref="N193:N194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2" man="1"/>
    <brk id="61" max="12" man="1"/>
    <brk id="88" max="12" man="1"/>
    <brk id="117" max="12" man="1"/>
    <brk id="145" max="12" man="1"/>
    <brk id="174" max="12" man="1"/>
    <brk id="208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A258"/>
  <sheetViews>
    <sheetView topLeftCell="A212" zoomScaleNormal="100" workbookViewId="0">
      <selection activeCell="U218" sqref="U218:U219"/>
    </sheetView>
  </sheetViews>
  <sheetFormatPr defaultRowHeight="14.5" x14ac:dyDescent="0.35"/>
  <cols>
    <col min="1" max="1" width="42.1796875" style="5" bestFit="1" customWidth="1"/>
    <col min="2" max="2" width="6" style="136" customWidth="1"/>
    <col min="3" max="3" width="6.26953125" style="136" customWidth="1"/>
    <col min="4" max="4" width="6.1796875" style="136" customWidth="1"/>
    <col min="5" max="5" width="13.7265625" style="136" customWidth="1"/>
    <col min="6" max="7" width="13.7265625" style="137" customWidth="1"/>
    <col min="8" max="8" width="9" style="137" customWidth="1"/>
    <col min="9" max="11" width="13.7265625" style="137" customWidth="1"/>
    <col min="12" max="12" width="9.453125" style="137" customWidth="1"/>
    <col min="13" max="14" width="13.7265625" style="137" hidden="1" customWidth="1"/>
    <col min="15" max="15" width="15.1796875" style="137" customWidth="1"/>
    <col min="16" max="17" width="13.7265625" style="137" hidden="1" customWidth="1"/>
    <col min="18" max="21" width="15.1796875" style="137" customWidth="1"/>
    <col min="22" max="27" width="9.1796875" customWidth="1"/>
    <col min="249" max="249" width="45.81640625" customWidth="1"/>
    <col min="250" max="250" width="10.7265625" bestFit="1" customWidth="1"/>
    <col min="251" max="251" width="11.54296875" bestFit="1" customWidth="1"/>
    <col min="252" max="252" width="12.26953125" bestFit="1" customWidth="1"/>
    <col min="253" max="256" width="9.81640625" bestFit="1" customWidth="1"/>
    <col min="257" max="257" width="9" customWidth="1"/>
    <col min="505" max="505" width="45.81640625" customWidth="1"/>
    <col min="506" max="506" width="10.7265625" bestFit="1" customWidth="1"/>
    <col min="507" max="507" width="11.54296875" bestFit="1" customWidth="1"/>
    <col min="508" max="508" width="12.26953125" bestFit="1" customWidth="1"/>
    <col min="509" max="512" width="9.81640625" bestFit="1" customWidth="1"/>
    <col min="513" max="513" width="9" customWidth="1"/>
    <col min="761" max="761" width="45.81640625" customWidth="1"/>
    <col min="762" max="762" width="10.7265625" bestFit="1" customWidth="1"/>
    <col min="763" max="763" width="11.54296875" bestFit="1" customWidth="1"/>
    <col min="764" max="764" width="12.26953125" bestFit="1" customWidth="1"/>
    <col min="765" max="768" width="9.81640625" bestFit="1" customWidth="1"/>
    <col min="769" max="769" width="9" customWidth="1"/>
    <col min="1017" max="1017" width="45.81640625" customWidth="1"/>
    <col min="1018" max="1018" width="10.7265625" bestFit="1" customWidth="1"/>
    <col min="1019" max="1019" width="11.54296875" bestFit="1" customWidth="1"/>
    <col min="1020" max="1020" width="12.26953125" bestFit="1" customWidth="1"/>
    <col min="1021" max="1024" width="9.81640625" bestFit="1" customWidth="1"/>
    <col min="1025" max="1025" width="9" customWidth="1"/>
    <col min="1273" max="1273" width="45.81640625" customWidth="1"/>
    <col min="1274" max="1274" width="10.7265625" bestFit="1" customWidth="1"/>
    <col min="1275" max="1275" width="11.54296875" bestFit="1" customWidth="1"/>
    <col min="1276" max="1276" width="12.26953125" bestFit="1" customWidth="1"/>
    <col min="1277" max="1280" width="9.81640625" bestFit="1" customWidth="1"/>
    <col min="1281" max="1281" width="9" customWidth="1"/>
    <col min="1529" max="1529" width="45.81640625" customWidth="1"/>
    <col min="1530" max="1530" width="10.7265625" bestFit="1" customWidth="1"/>
    <col min="1531" max="1531" width="11.54296875" bestFit="1" customWidth="1"/>
    <col min="1532" max="1532" width="12.26953125" bestFit="1" customWidth="1"/>
    <col min="1533" max="1536" width="9.81640625" bestFit="1" customWidth="1"/>
    <col min="1537" max="1537" width="9" customWidth="1"/>
    <col min="1785" max="1785" width="45.81640625" customWidth="1"/>
    <col min="1786" max="1786" width="10.7265625" bestFit="1" customWidth="1"/>
    <col min="1787" max="1787" width="11.54296875" bestFit="1" customWidth="1"/>
    <col min="1788" max="1788" width="12.26953125" bestFit="1" customWidth="1"/>
    <col min="1789" max="1792" width="9.81640625" bestFit="1" customWidth="1"/>
    <col min="1793" max="1793" width="9" customWidth="1"/>
    <col min="2041" max="2041" width="45.81640625" customWidth="1"/>
    <col min="2042" max="2042" width="10.7265625" bestFit="1" customWidth="1"/>
    <col min="2043" max="2043" width="11.54296875" bestFit="1" customWidth="1"/>
    <col min="2044" max="2044" width="12.26953125" bestFit="1" customWidth="1"/>
    <col min="2045" max="2048" width="9.81640625" bestFit="1" customWidth="1"/>
    <col min="2049" max="2049" width="9" customWidth="1"/>
    <col min="2297" max="2297" width="45.81640625" customWidth="1"/>
    <col min="2298" max="2298" width="10.7265625" bestFit="1" customWidth="1"/>
    <col min="2299" max="2299" width="11.54296875" bestFit="1" customWidth="1"/>
    <col min="2300" max="2300" width="12.26953125" bestFit="1" customWidth="1"/>
    <col min="2301" max="2304" width="9.81640625" bestFit="1" customWidth="1"/>
    <col min="2305" max="2305" width="9" customWidth="1"/>
    <col min="2553" max="2553" width="45.81640625" customWidth="1"/>
    <col min="2554" max="2554" width="10.7265625" bestFit="1" customWidth="1"/>
    <col min="2555" max="2555" width="11.54296875" bestFit="1" customWidth="1"/>
    <col min="2556" max="2556" width="12.26953125" bestFit="1" customWidth="1"/>
    <col min="2557" max="2560" width="9.81640625" bestFit="1" customWidth="1"/>
    <col min="2561" max="2561" width="9" customWidth="1"/>
    <col min="2809" max="2809" width="45.81640625" customWidth="1"/>
    <col min="2810" max="2810" width="10.7265625" bestFit="1" customWidth="1"/>
    <col min="2811" max="2811" width="11.54296875" bestFit="1" customWidth="1"/>
    <col min="2812" max="2812" width="12.26953125" bestFit="1" customWidth="1"/>
    <col min="2813" max="2816" width="9.81640625" bestFit="1" customWidth="1"/>
    <col min="2817" max="2817" width="9" customWidth="1"/>
    <col min="3065" max="3065" width="45.81640625" customWidth="1"/>
    <col min="3066" max="3066" width="10.7265625" bestFit="1" customWidth="1"/>
    <col min="3067" max="3067" width="11.54296875" bestFit="1" customWidth="1"/>
    <col min="3068" max="3068" width="12.26953125" bestFit="1" customWidth="1"/>
    <col min="3069" max="3072" width="9.81640625" bestFit="1" customWidth="1"/>
    <col min="3073" max="3073" width="9" customWidth="1"/>
    <col min="3321" max="3321" width="45.81640625" customWidth="1"/>
    <col min="3322" max="3322" width="10.7265625" bestFit="1" customWidth="1"/>
    <col min="3323" max="3323" width="11.54296875" bestFit="1" customWidth="1"/>
    <col min="3324" max="3324" width="12.26953125" bestFit="1" customWidth="1"/>
    <col min="3325" max="3328" width="9.81640625" bestFit="1" customWidth="1"/>
    <col min="3329" max="3329" width="9" customWidth="1"/>
    <col min="3577" max="3577" width="45.81640625" customWidth="1"/>
    <col min="3578" max="3578" width="10.7265625" bestFit="1" customWidth="1"/>
    <col min="3579" max="3579" width="11.54296875" bestFit="1" customWidth="1"/>
    <col min="3580" max="3580" width="12.26953125" bestFit="1" customWidth="1"/>
    <col min="3581" max="3584" width="9.81640625" bestFit="1" customWidth="1"/>
    <col min="3585" max="3585" width="9" customWidth="1"/>
    <col min="3833" max="3833" width="45.81640625" customWidth="1"/>
    <col min="3834" max="3834" width="10.7265625" bestFit="1" customWidth="1"/>
    <col min="3835" max="3835" width="11.54296875" bestFit="1" customWidth="1"/>
    <col min="3836" max="3836" width="12.26953125" bestFit="1" customWidth="1"/>
    <col min="3837" max="3840" width="9.81640625" bestFit="1" customWidth="1"/>
    <col min="3841" max="3841" width="9" customWidth="1"/>
    <col min="4089" max="4089" width="45.81640625" customWidth="1"/>
    <col min="4090" max="4090" width="10.7265625" bestFit="1" customWidth="1"/>
    <col min="4091" max="4091" width="11.54296875" bestFit="1" customWidth="1"/>
    <col min="4092" max="4092" width="12.26953125" bestFit="1" customWidth="1"/>
    <col min="4093" max="4096" width="9.81640625" bestFit="1" customWidth="1"/>
    <col min="4097" max="4097" width="9" customWidth="1"/>
    <col min="4345" max="4345" width="45.81640625" customWidth="1"/>
    <col min="4346" max="4346" width="10.7265625" bestFit="1" customWidth="1"/>
    <col min="4347" max="4347" width="11.54296875" bestFit="1" customWidth="1"/>
    <col min="4348" max="4348" width="12.26953125" bestFit="1" customWidth="1"/>
    <col min="4349" max="4352" width="9.81640625" bestFit="1" customWidth="1"/>
    <col min="4353" max="4353" width="9" customWidth="1"/>
    <col min="4601" max="4601" width="45.81640625" customWidth="1"/>
    <col min="4602" max="4602" width="10.7265625" bestFit="1" customWidth="1"/>
    <col min="4603" max="4603" width="11.54296875" bestFit="1" customWidth="1"/>
    <col min="4604" max="4604" width="12.26953125" bestFit="1" customWidth="1"/>
    <col min="4605" max="4608" width="9.81640625" bestFit="1" customWidth="1"/>
    <col min="4609" max="4609" width="9" customWidth="1"/>
    <col min="4857" max="4857" width="45.81640625" customWidth="1"/>
    <col min="4858" max="4858" width="10.7265625" bestFit="1" customWidth="1"/>
    <col min="4859" max="4859" width="11.54296875" bestFit="1" customWidth="1"/>
    <col min="4860" max="4860" width="12.26953125" bestFit="1" customWidth="1"/>
    <col min="4861" max="4864" width="9.81640625" bestFit="1" customWidth="1"/>
    <col min="4865" max="4865" width="9" customWidth="1"/>
    <col min="5113" max="5113" width="45.81640625" customWidth="1"/>
    <col min="5114" max="5114" width="10.7265625" bestFit="1" customWidth="1"/>
    <col min="5115" max="5115" width="11.54296875" bestFit="1" customWidth="1"/>
    <col min="5116" max="5116" width="12.26953125" bestFit="1" customWidth="1"/>
    <col min="5117" max="5120" width="9.81640625" bestFit="1" customWidth="1"/>
    <col min="5121" max="5121" width="9" customWidth="1"/>
    <col min="5369" max="5369" width="45.81640625" customWidth="1"/>
    <col min="5370" max="5370" width="10.7265625" bestFit="1" customWidth="1"/>
    <col min="5371" max="5371" width="11.54296875" bestFit="1" customWidth="1"/>
    <col min="5372" max="5372" width="12.26953125" bestFit="1" customWidth="1"/>
    <col min="5373" max="5376" width="9.81640625" bestFit="1" customWidth="1"/>
    <col min="5377" max="5377" width="9" customWidth="1"/>
    <col min="5625" max="5625" width="45.81640625" customWidth="1"/>
    <col min="5626" max="5626" width="10.7265625" bestFit="1" customWidth="1"/>
    <col min="5627" max="5627" width="11.54296875" bestFit="1" customWidth="1"/>
    <col min="5628" max="5628" width="12.26953125" bestFit="1" customWidth="1"/>
    <col min="5629" max="5632" width="9.81640625" bestFit="1" customWidth="1"/>
    <col min="5633" max="5633" width="9" customWidth="1"/>
    <col min="5881" max="5881" width="45.81640625" customWidth="1"/>
    <col min="5882" max="5882" width="10.7265625" bestFit="1" customWidth="1"/>
    <col min="5883" max="5883" width="11.54296875" bestFit="1" customWidth="1"/>
    <col min="5884" max="5884" width="12.26953125" bestFit="1" customWidth="1"/>
    <col min="5885" max="5888" width="9.81640625" bestFit="1" customWidth="1"/>
    <col min="5889" max="5889" width="9" customWidth="1"/>
    <col min="6137" max="6137" width="45.81640625" customWidth="1"/>
    <col min="6138" max="6138" width="10.7265625" bestFit="1" customWidth="1"/>
    <col min="6139" max="6139" width="11.54296875" bestFit="1" customWidth="1"/>
    <col min="6140" max="6140" width="12.26953125" bestFit="1" customWidth="1"/>
    <col min="6141" max="6144" width="9.81640625" bestFit="1" customWidth="1"/>
    <col min="6145" max="6145" width="9" customWidth="1"/>
    <col min="6393" max="6393" width="45.81640625" customWidth="1"/>
    <col min="6394" max="6394" width="10.7265625" bestFit="1" customWidth="1"/>
    <col min="6395" max="6395" width="11.54296875" bestFit="1" customWidth="1"/>
    <col min="6396" max="6396" width="12.26953125" bestFit="1" customWidth="1"/>
    <col min="6397" max="6400" width="9.81640625" bestFit="1" customWidth="1"/>
    <col min="6401" max="6401" width="9" customWidth="1"/>
    <col min="6649" max="6649" width="45.81640625" customWidth="1"/>
    <col min="6650" max="6650" width="10.7265625" bestFit="1" customWidth="1"/>
    <col min="6651" max="6651" width="11.54296875" bestFit="1" customWidth="1"/>
    <col min="6652" max="6652" width="12.26953125" bestFit="1" customWidth="1"/>
    <col min="6653" max="6656" width="9.81640625" bestFit="1" customWidth="1"/>
    <col min="6657" max="6657" width="9" customWidth="1"/>
    <col min="6905" max="6905" width="45.81640625" customWidth="1"/>
    <col min="6906" max="6906" width="10.7265625" bestFit="1" customWidth="1"/>
    <col min="6907" max="6907" width="11.54296875" bestFit="1" customWidth="1"/>
    <col min="6908" max="6908" width="12.26953125" bestFit="1" customWidth="1"/>
    <col min="6909" max="6912" width="9.81640625" bestFit="1" customWidth="1"/>
    <col min="6913" max="6913" width="9" customWidth="1"/>
    <col min="7161" max="7161" width="45.81640625" customWidth="1"/>
    <col min="7162" max="7162" width="10.7265625" bestFit="1" customWidth="1"/>
    <col min="7163" max="7163" width="11.54296875" bestFit="1" customWidth="1"/>
    <col min="7164" max="7164" width="12.26953125" bestFit="1" customWidth="1"/>
    <col min="7165" max="7168" width="9.81640625" bestFit="1" customWidth="1"/>
    <col min="7169" max="7169" width="9" customWidth="1"/>
    <col min="7417" max="7417" width="45.81640625" customWidth="1"/>
    <col min="7418" max="7418" width="10.7265625" bestFit="1" customWidth="1"/>
    <col min="7419" max="7419" width="11.54296875" bestFit="1" customWidth="1"/>
    <col min="7420" max="7420" width="12.26953125" bestFit="1" customWidth="1"/>
    <col min="7421" max="7424" width="9.81640625" bestFit="1" customWidth="1"/>
    <col min="7425" max="7425" width="9" customWidth="1"/>
    <col min="7673" max="7673" width="45.81640625" customWidth="1"/>
    <col min="7674" max="7674" width="10.7265625" bestFit="1" customWidth="1"/>
    <col min="7675" max="7675" width="11.54296875" bestFit="1" customWidth="1"/>
    <col min="7676" max="7676" width="12.26953125" bestFit="1" customWidth="1"/>
    <col min="7677" max="7680" width="9.81640625" bestFit="1" customWidth="1"/>
    <col min="7681" max="7681" width="9" customWidth="1"/>
    <col min="7929" max="7929" width="45.81640625" customWidth="1"/>
    <col min="7930" max="7930" width="10.7265625" bestFit="1" customWidth="1"/>
    <col min="7931" max="7931" width="11.54296875" bestFit="1" customWidth="1"/>
    <col min="7932" max="7932" width="12.26953125" bestFit="1" customWidth="1"/>
    <col min="7933" max="7936" width="9.81640625" bestFit="1" customWidth="1"/>
    <col min="7937" max="7937" width="9" customWidth="1"/>
    <col min="8185" max="8185" width="45.81640625" customWidth="1"/>
    <col min="8186" max="8186" width="10.7265625" bestFit="1" customWidth="1"/>
    <col min="8187" max="8187" width="11.54296875" bestFit="1" customWidth="1"/>
    <col min="8188" max="8188" width="12.26953125" bestFit="1" customWidth="1"/>
    <col min="8189" max="8192" width="9.81640625" bestFit="1" customWidth="1"/>
    <col min="8193" max="8193" width="9" customWidth="1"/>
    <col min="8441" max="8441" width="45.81640625" customWidth="1"/>
    <col min="8442" max="8442" width="10.7265625" bestFit="1" customWidth="1"/>
    <col min="8443" max="8443" width="11.54296875" bestFit="1" customWidth="1"/>
    <col min="8444" max="8444" width="12.26953125" bestFit="1" customWidth="1"/>
    <col min="8445" max="8448" width="9.81640625" bestFit="1" customWidth="1"/>
    <col min="8449" max="8449" width="9" customWidth="1"/>
    <col min="8697" max="8697" width="45.81640625" customWidth="1"/>
    <col min="8698" max="8698" width="10.7265625" bestFit="1" customWidth="1"/>
    <col min="8699" max="8699" width="11.54296875" bestFit="1" customWidth="1"/>
    <col min="8700" max="8700" width="12.26953125" bestFit="1" customWidth="1"/>
    <col min="8701" max="8704" width="9.81640625" bestFit="1" customWidth="1"/>
    <col min="8705" max="8705" width="9" customWidth="1"/>
    <col min="8953" max="8953" width="45.81640625" customWidth="1"/>
    <col min="8954" max="8954" width="10.7265625" bestFit="1" customWidth="1"/>
    <col min="8955" max="8955" width="11.54296875" bestFit="1" customWidth="1"/>
    <col min="8956" max="8956" width="12.26953125" bestFit="1" customWidth="1"/>
    <col min="8957" max="8960" width="9.81640625" bestFit="1" customWidth="1"/>
    <col min="8961" max="8961" width="9" customWidth="1"/>
    <col min="9209" max="9209" width="45.81640625" customWidth="1"/>
    <col min="9210" max="9210" width="10.7265625" bestFit="1" customWidth="1"/>
    <col min="9211" max="9211" width="11.54296875" bestFit="1" customWidth="1"/>
    <col min="9212" max="9212" width="12.26953125" bestFit="1" customWidth="1"/>
    <col min="9213" max="9216" width="9.81640625" bestFit="1" customWidth="1"/>
    <col min="9217" max="9217" width="9" customWidth="1"/>
    <col min="9465" max="9465" width="45.81640625" customWidth="1"/>
    <col min="9466" max="9466" width="10.7265625" bestFit="1" customWidth="1"/>
    <col min="9467" max="9467" width="11.54296875" bestFit="1" customWidth="1"/>
    <col min="9468" max="9468" width="12.26953125" bestFit="1" customWidth="1"/>
    <col min="9469" max="9472" width="9.81640625" bestFit="1" customWidth="1"/>
    <col min="9473" max="9473" width="9" customWidth="1"/>
    <col min="9721" max="9721" width="45.81640625" customWidth="1"/>
    <col min="9722" max="9722" width="10.7265625" bestFit="1" customWidth="1"/>
    <col min="9723" max="9723" width="11.54296875" bestFit="1" customWidth="1"/>
    <col min="9724" max="9724" width="12.26953125" bestFit="1" customWidth="1"/>
    <col min="9725" max="9728" width="9.81640625" bestFit="1" customWidth="1"/>
    <col min="9729" max="9729" width="9" customWidth="1"/>
    <col min="9977" max="9977" width="45.81640625" customWidth="1"/>
    <col min="9978" max="9978" width="10.7265625" bestFit="1" customWidth="1"/>
    <col min="9979" max="9979" width="11.54296875" bestFit="1" customWidth="1"/>
    <col min="9980" max="9980" width="12.26953125" bestFit="1" customWidth="1"/>
    <col min="9981" max="9984" width="9.81640625" bestFit="1" customWidth="1"/>
    <col min="9985" max="9985" width="9" customWidth="1"/>
    <col min="10233" max="10233" width="45.81640625" customWidth="1"/>
    <col min="10234" max="10234" width="10.7265625" bestFit="1" customWidth="1"/>
    <col min="10235" max="10235" width="11.54296875" bestFit="1" customWidth="1"/>
    <col min="10236" max="10236" width="12.26953125" bestFit="1" customWidth="1"/>
    <col min="10237" max="10240" width="9.81640625" bestFit="1" customWidth="1"/>
    <col min="10241" max="10241" width="9" customWidth="1"/>
    <col min="10489" max="10489" width="45.81640625" customWidth="1"/>
    <col min="10490" max="10490" width="10.7265625" bestFit="1" customWidth="1"/>
    <col min="10491" max="10491" width="11.54296875" bestFit="1" customWidth="1"/>
    <col min="10492" max="10492" width="12.26953125" bestFit="1" customWidth="1"/>
    <col min="10493" max="10496" width="9.81640625" bestFit="1" customWidth="1"/>
    <col min="10497" max="10497" width="9" customWidth="1"/>
    <col min="10745" max="10745" width="45.81640625" customWidth="1"/>
    <col min="10746" max="10746" width="10.7265625" bestFit="1" customWidth="1"/>
    <col min="10747" max="10747" width="11.54296875" bestFit="1" customWidth="1"/>
    <col min="10748" max="10748" width="12.26953125" bestFit="1" customWidth="1"/>
    <col min="10749" max="10752" width="9.81640625" bestFit="1" customWidth="1"/>
    <col min="10753" max="10753" width="9" customWidth="1"/>
    <col min="11001" max="11001" width="45.81640625" customWidth="1"/>
    <col min="11002" max="11002" width="10.7265625" bestFit="1" customWidth="1"/>
    <col min="11003" max="11003" width="11.54296875" bestFit="1" customWidth="1"/>
    <col min="11004" max="11004" width="12.26953125" bestFit="1" customWidth="1"/>
    <col min="11005" max="11008" width="9.81640625" bestFit="1" customWidth="1"/>
    <col min="11009" max="11009" width="9" customWidth="1"/>
    <col min="11257" max="11257" width="45.81640625" customWidth="1"/>
    <col min="11258" max="11258" width="10.7265625" bestFit="1" customWidth="1"/>
    <col min="11259" max="11259" width="11.54296875" bestFit="1" customWidth="1"/>
    <col min="11260" max="11260" width="12.26953125" bestFit="1" customWidth="1"/>
    <col min="11261" max="11264" width="9.81640625" bestFit="1" customWidth="1"/>
    <col min="11265" max="11265" width="9" customWidth="1"/>
    <col min="11513" max="11513" width="45.81640625" customWidth="1"/>
    <col min="11514" max="11514" width="10.7265625" bestFit="1" customWidth="1"/>
    <col min="11515" max="11515" width="11.54296875" bestFit="1" customWidth="1"/>
    <col min="11516" max="11516" width="12.26953125" bestFit="1" customWidth="1"/>
    <col min="11517" max="11520" width="9.81640625" bestFit="1" customWidth="1"/>
    <col min="11521" max="11521" width="9" customWidth="1"/>
    <col min="11769" max="11769" width="45.81640625" customWidth="1"/>
    <col min="11770" max="11770" width="10.7265625" bestFit="1" customWidth="1"/>
    <col min="11771" max="11771" width="11.54296875" bestFit="1" customWidth="1"/>
    <col min="11772" max="11772" width="12.26953125" bestFit="1" customWidth="1"/>
    <col min="11773" max="11776" width="9.81640625" bestFit="1" customWidth="1"/>
    <col min="11777" max="11777" width="9" customWidth="1"/>
    <col min="12025" max="12025" width="45.81640625" customWidth="1"/>
    <col min="12026" max="12026" width="10.7265625" bestFit="1" customWidth="1"/>
    <col min="12027" max="12027" width="11.54296875" bestFit="1" customWidth="1"/>
    <col min="12028" max="12028" width="12.26953125" bestFit="1" customWidth="1"/>
    <col min="12029" max="12032" width="9.81640625" bestFit="1" customWidth="1"/>
    <col min="12033" max="12033" width="9" customWidth="1"/>
    <col min="12281" max="12281" width="45.81640625" customWidth="1"/>
    <col min="12282" max="12282" width="10.7265625" bestFit="1" customWidth="1"/>
    <col min="12283" max="12283" width="11.54296875" bestFit="1" customWidth="1"/>
    <col min="12284" max="12284" width="12.26953125" bestFit="1" customWidth="1"/>
    <col min="12285" max="12288" width="9.81640625" bestFit="1" customWidth="1"/>
    <col min="12289" max="12289" width="9" customWidth="1"/>
    <col min="12537" max="12537" width="45.81640625" customWidth="1"/>
    <col min="12538" max="12538" width="10.7265625" bestFit="1" customWidth="1"/>
    <col min="12539" max="12539" width="11.54296875" bestFit="1" customWidth="1"/>
    <col min="12540" max="12540" width="12.26953125" bestFit="1" customWidth="1"/>
    <col min="12541" max="12544" width="9.81640625" bestFit="1" customWidth="1"/>
    <col min="12545" max="12545" width="9" customWidth="1"/>
    <col min="12793" max="12793" width="45.81640625" customWidth="1"/>
    <col min="12794" max="12794" width="10.7265625" bestFit="1" customWidth="1"/>
    <col min="12795" max="12795" width="11.54296875" bestFit="1" customWidth="1"/>
    <col min="12796" max="12796" width="12.26953125" bestFit="1" customWidth="1"/>
    <col min="12797" max="12800" width="9.81640625" bestFit="1" customWidth="1"/>
    <col min="12801" max="12801" width="9" customWidth="1"/>
    <col min="13049" max="13049" width="45.81640625" customWidth="1"/>
    <col min="13050" max="13050" width="10.7265625" bestFit="1" customWidth="1"/>
    <col min="13051" max="13051" width="11.54296875" bestFit="1" customWidth="1"/>
    <col min="13052" max="13052" width="12.26953125" bestFit="1" customWidth="1"/>
    <col min="13053" max="13056" width="9.81640625" bestFit="1" customWidth="1"/>
    <col min="13057" max="13057" width="9" customWidth="1"/>
    <col min="13305" max="13305" width="45.81640625" customWidth="1"/>
    <col min="13306" max="13306" width="10.7265625" bestFit="1" customWidth="1"/>
    <col min="13307" max="13307" width="11.54296875" bestFit="1" customWidth="1"/>
    <col min="13308" max="13308" width="12.26953125" bestFit="1" customWidth="1"/>
    <col min="13309" max="13312" width="9.81640625" bestFit="1" customWidth="1"/>
    <col min="13313" max="13313" width="9" customWidth="1"/>
    <col min="13561" max="13561" width="45.81640625" customWidth="1"/>
    <col min="13562" max="13562" width="10.7265625" bestFit="1" customWidth="1"/>
    <col min="13563" max="13563" width="11.54296875" bestFit="1" customWidth="1"/>
    <col min="13564" max="13564" width="12.26953125" bestFit="1" customWidth="1"/>
    <col min="13565" max="13568" width="9.81640625" bestFit="1" customWidth="1"/>
    <col min="13569" max="13569" width="9" customWidth="1"/>
    <col min="13817" max="13817" width="45.81640625" customWidth="1"/>
    <col min="13818" max="13818" width="10.7265625" bestFit="1" customWidth="1"/>
    <col min="13819" max="13819" width="11.54296875" bestFit="1" customWidth="1"/>
    <col min="13820" max="13820" width="12.26953125" bestFit="1" customWidth="1"/>
    <col min="13821" max="13824" width="9.81640625" bestFit="1" customWidth="1"/>
    <col min="13825" max="13825" width="9" customWidth="1"/>
    <col min="14073" max="14073" width="45.81640625" customWidth="1"/>
    <col min="14074" max="14074" width="10.7265625" bestFit="1" customWidth="1"/>
    <col min="14075" max="14075" width="11.54296875" bestFit="1" customWidth="1"/>
    <col min="14076" max="14076" width="12.26953125" bestFit="1" customWidth="1"/>
    <col min="14077" max="14080" width="9.81640625" bestFit="1" customWidth="1"/>
    <col min="14081" max="14081" width="9" customWidth="1"/>
    <col min="14329" max="14329" width="45.81640625" customWidth="1"/>
    <col min="14330" max="14330" width="10.7265625" bestFit="1" customWidth="1"/>
    <col min="14331" max="14331" width="11.54296875" bestFit="1" customWidth="1"/>
    <col min="14332" max="14332" width="12.26953125" bestFit="1" customWidth="1"/>
    <col min="14333" max="14336" width="9.81640625" bestFit="1" customWidth="1"/>
    <col min="14337" max="14337" width="9" customWidth="1"/>
    <col min="14585" max="14585" width="45.81640625" customWidth="1"/>
    <col min="14586" max="14586" width="10.7265625" bestFit="1" customWidth="1"/>
    <col min="14587" max="14587" width="11.54296875" bestFit="1" customWidth="1"/>
    <col min="14588" max="14588" width="12.26953125" bestFit="1" customWidth="1"/>
    <col min="14589" max="14592" width="9.81640625" bestFit="1" customWidth="1"/>
    <col min="14593" max="14593" width="9" customWidth="1"/>
    <col min="14841" max="14841" width="45.81640625" customWidth="1"/>
    <col min="14842" max="14842" width="10.7265625" bestFit="1" customWidth="1"/>
    <col min="14843" max="14843" width="11.54296875" bestFit="1" customWidth="1"/>
    <col min="14844" max="14844" width="12.26953125" bestFit="1" customWidth="1"/>
    <col min="14845" max="14848" width="9.81640625" bestFit="1" customWidth="1"/>
    <col min="14849" max="14849" width="9" customWidth="1"/>
    <col min="15097" max="15097" width="45.81640625" customWidth="1"/>
    <col min="15098" max="15098" width="10.7265625" bestFit="1" customWidth="1"/>
    <col min="15099" max="15099" width="11.54296875" bestFit="1" customWidth="1"/>
    <col min="15100" max="15100" width="12.26953125" bestFit="1" customWidth="1"/>
    <col min="15101" max="15104" width="9.81640625" bestFit="1" customWidth="1"/>
    <col min="15105" max="15105" width="9" customWidth="1"/>
    <col min="15353" max="15353" width="45.81640625" customWidth="1"/>
    <col min="15354" max="15354" width="10.7265625" bestFit="1" customWidth="1"/>
    <col min="15355" max="15355" width="11.54296875" bestFit="1" customWidth="1"/>
    <col min="15356" max="15356" width="12.26953125" bestFit="1" customWidth="1"/>
    <col min="15357" max="15360" width="9.81640625" bestFit="1" customWidth="1"/>
    <col min="15361" max="15361" width="9" customWidth="1"/>
    <col min="15609" max="15609" width="45.81640625" customWidth="1"/>
    <col min="15610" max="15610" width="10.7265625" bestFit="1" customWidth="1"/>
    <col min="15611" max="15611" width="11.54296875" bestFit="1" customWidth="1"/>
    <col min="15612" max="15612" width="12.26953125" bestFit="1" customWidth="1"/>
    <col min="15613" max="15616" width="9.81640625" bestFit="1" customWidth="1"/>
    <col min="15617" max="15617" width="9" customWidth="1"/>
    <col min="15865" max="15865" width="45.81640625" customWidth="1"/>
    <col min="15866" max="15866" width="10.7265625" bestFit="1" customWidth="1"/>
    <col min="15867" max="15867" width="11.54296875" bestFit="1" customWidth="1"/>
    <col min="15868" max="15868" width="12.26953125" bestFit="1" customWidth="1"/>
    <col min="15869" max="15872" width="9.81640625" bestFit="1" customWidth="1"/>
    <col min="15873" max="15873" width="9" customWidth="1"/>
    <col min="16121" max="16121" width="45.81640625" customWidth="1"/>
    <col min="16122" max="16122" width="10.7265625" bestFit="1" customWidth="1"/>
    <col min="16123" max="16123" width="11.54296875" bestFit="1" customWidth="1"/>
    <col min="16124" max="16124" width="12.26953125" bestFit="1" customWidth="1"/>
    <col min="16125" max="16128" width="9.81640625" bestFit="1" customWidth="1"/>
    <col min="16129" max="16129" width="9" customWidth="1"/>
  </cols>
  <sheetData>
    <row r="1" spans="1:27" s="114" customFormat="1" ht="18.5" x14ac:dyDescent="0.45">
      <c r="A1" s="300" t="s">
        <v>170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113"/>
      <c r="W1" s="113"/>
      <c r="X1" s="113"/>
      <c r="Y1" s="113"/>
      <c r="Z1" s="113"/>
      <c r="AA1" s="113"/>
    </row>
    <row r="2" spans="1:27" ht="15.5" x14ac:dyDescent="0.35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115"/>
      <c r="W2" s="115"/>
      <c r="X2" s="115"/>
      <c r="Y2" s="115"/>
      <c r="Z2" s="115"/>
      <c r="AA2" s="115"/>
    </row>
    <row r="3" spans="1:27" x14ac:dyDescent="0.35">
      <c r="A3" s="224"/>
      <c r="B3" s="289" t="s">
        <v>2</v>
      </c>
      <c r="C3" s="289"/>
      <c r="D3" s="289"/>
      <c r="E3" s="290" t="s">
        <v>3</v>
      </c>
      <c r="F3" s="292" t="s">
        <v>4</v>
      </c>
      <c r="G3" s="292" t="s">
        <v>5</v>
      </c>
      <c r="H3" s="294" t="s">
        <v>171</v>
      </c>
      <c r="I3" s="287" t="s">
        <v>172</v>
      </c>
      <c r="J3" s="287" t="s">
        <v>173</v>
      </c>
      <c r="K3" s="287" t="s">
        <v>174</v>
      </c>
      <c r="L3" s="287" t="s">
        <v>175</v>
      </c>
      <c r="M3" s="287" t="s">
        <v>176</v>
      </c>
      <c r="N3" s="287" t="s">
        <v>177</v>
      </c>
      <c r="O3" s="287" t="s">
        <v>178</v>
      </c>
      <c r="P3" s="287" t="s">
        <v>179</v>
      </c>
      <c r="Q3" s="287" t="s">
        <v>180</v>
      </c>
      <c r="R3" s="287" t="s">
        <v>176</v>
      </c>
      <c r="S3" s="287" t="s">
        <v>177</v>
      </c>
      <c r="T3" s="287" t="s">
        <v>179</v>
      </c>
      <c r="U3" s="287" t="s">
        <v>180</v>
      </c>
      <c r="V3" s="115"/>
      <c r="W3" s="115"/>
      <c r="X3" s="115"/>
      <c r="Y3" s="115"/>
      <c r="Z3" s="115"/>
      <c r="AA3" s="115"/>
    </row>
    <row r="4" spans="1:27" ht="13.5" customHeight="1" x14ac:dyDescent="0.35">
      <c r="A4" s="211"/>
      <c r="B4" s="116" t="s">
        <v>12</v>
      </c>
      <c r="C4" s="116" t="s">
        <v>13</v>
      </c>
      <c r="D4" s="117"/>
      <c r="E4" s="291"/>
      <c r="F4" s="293"/>
      <c r="G4" s="293"/>
      <c r="H4" s="287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115"/>
      <c r="W4" s="115"/>
      <c r="X4" s="115"/>
      <c r="Y4" s="115"/>
      <c r="Z4" s="115"/>
      <c r="AA4" s="115"/>
    </row>
    <row r="5" spans="1:27" x14ac:dyDescent="0.35">
      <c r="A5" s="37" t="s">
        <v>14</v>
      </c>
      <c r="B5" s="71">
        <v>17</v>
      </c>
      <c r="C5" s="71">
        <v>9</v>
      </c>
      <c r="D5" s="117"/>
      <c r="E5" s="71">
        <v>0</v>
      </c>
      <c r="F5" s="139">
        <f t="shared" ref="F5:F9" si="0">SUM(B5:E5)</f>
        <v>26</v>
      </c>
      <c r="G5" s="139">
        <v>20</v>
      </c>
      <c r="H5" s="118">
        <v>0</v>
      </c>
      <c r="I5" s="62">
        <v>26</v>
      </c>
      <c r="J5" s="62">
        <v>0</v>
      </c>
      <c r="K5" s="62">
        <v>0</v>
      </c>
      <c r="L5" s="62">
        <v>0</v>
      </c>
      <c r="M5" s="62"/>
      <c r="N5" s="62"/>
      <c r="O5" s="62">
        <v>0</v>
      </c>
      <c r="P5" s="62"/>
      <c r="Q5" s="62"/>
      <c r="R5" s="62">
        <v>0</v>
      </c>
      <c r="S5" s="62">
        <v>0</v>
      </c>
      <c r="T5" s="62">
        <v>0</v>
      </c>
      <c r="U5" s="62">
        <v>0</v>
      </c>
      <c r="V5" s="115"/>
      <c r="W5" s="115"/>
      <c r="X5" s="115"/>
      <c r="Y5" s="115"/>
      <c r="Z5" s="115"/>
      <c r="AA5" s="115"/>
    </row>
    <row r="6" spans="1:27" x14ac:dyDescent="0.35">
      <c r="A6" s="39" t="s">
        <v>15</v>
      </c>
      <c r="B6" s="119">
        <f>SUM(B7:B9)</f>
        <v>54</v>
      </c>
      <c r="C6" s="119">
        <f t="shared" ref="C6:D6" si="1">SUM(C7:C9)</f>
        <v>8</v>
      </c>
      <c r="D6" s="119">
        <f t="shared" si="1"/>
        <v>0</v>
      </c>
      <c r="E6" s="119">
        <f>SUM(E7:E9)</f>
        <v>0</v>
      </c>
      <c r="F6" s="139">
        <f>SUM(B6:E6)</f>
        <v>62</v>
      </c>
      <c r="G6" s="139">
        <v>61</v>
      </c>
      <c r="H6" s="119">
        <f t="shared" ref="H6" si="2">SUM(H7:H9)</f>
        <v>0</v>
      </c>
      <c r="I6" s="119">
        <f>SUM(I7:I9)</f>
        <v>62</v>
      </c>
      <c r="J6" s="119">
        <f t="shared" ref="J6:O6" si="3">SUM(J7:J9)</f>
        <v>0</v>
      </c>
      <c r="K6" s="119">
        <f t="shared" si="3"/>
        <v>0</v>
      </c>
      <c r="L6" s="119">
        <f t="shared" si="3"/>
        <v>0</v>
      </c>
      <c r="M6" s="119">
        <f t="shared" si="3"/>
        <v>0</v>
      </c>
      <c r="N6" s="119">
        <f t="shared" si="3"/>
        <v>0</v>
      </c>
      <c r="O6" s="119">
        <f t="shared" si="3"/>
        <v>0</v>
      </c>
      <c r="P6" s="119">
        <f t="shared" ref="P6" si="4">SUM(P7:P9)</f>
        <v>0</v>
      </c>
      <c r="Q6" s="119">
        <f t="shared" ref="Q6:U6" si="5">SUM(Q7:Q9)</f>
        <v>0</v>
      </c>
      <c r="R6" s="119">
        <f t="shared" si="5"/>
        <v>0</v>
      </c>
      <c r="S6" s="119">
        <f t="shared" si="5"/>
        <v>0</v>
      </c>
      <c r="T6" s="119">
        <f t="shared" si="5"/>
        <v>0</v>
      </c>
      <c r="U6" s="119">
        <f t="shared" si="5"/>
        <v>0</v>
      </c>
      <c r="V6" s="115"/>
      <c r="W6" s="115"/>
      <c r="X6" s="115"/>
      <c r="Y6" s="115"/>
      <c r="Z6" s="115"/>
      <c r="AA6" s="115"/>
    </row>
    <row r="7" spans="1:27" x14ac:dyDescent="0.35">
      <c r="A7" s="39" t="s">
        <v>16</v>
      </c>
      <c r="B7" s="71">
        <v>31</v>
      </c>
      <c r="C7" s="71">
        <v>2</v>
      </c>
      <c r="D7" s="117"/>
      <c r="E7" s="71">
        <v>0</v>
      </c>
      <c r="F7" s="139">
        <f t="shared" si="0"/>
        <v>33</v>
      </c>
      <c r="G7" s="139">
        <v>40</v>
      </c>
      <c r="H7" s="118">
        <v>0</v>
      </c>
      <c r="I7" s="62">
        <v>33</v>
      </c>
      <c r="J7" s="62">
        <v>0</v>
      </c>
      <c r="K7" s="62">
        <v>0</v>
      </c>
      <c r="L7" s="62">
        <v>0</v>
      </c>
      <c r="M7" s="62"/>
      <c r="N7" s="62"/>
      <c r="O7" s="62">
        <v>0</v>
      </c>
      <c r="P7" s="62"/>
      <c r="Q7" s="62"/>
      <c r="R7" s="62">
        <v>0</v>
      </c>
      <c r="S7" s="62">
        <v>0</v>
      </c>
      <c r="T7" s="62">
        <v>0</v>
      </c>
      <c r="U7" s="62">
        <v>0</v>
      </c>
      <c r="V7" s="115"/>
      <c r="W7" s="115"/>
      <c r="X7" s="115"/>
      <c r="Y7" s="115"/>
      <c r="Z7" s="115"/>
      <c r="AA7" s="115"/>
    </row>
    <row r="8" spans="1:27" x14ac:dyDescent="0.35">
      <c r="A8" s="39" t="s">
        <v>17</v>
      </c>
      <c r="B8" s="71">
        <v>2</v>
      </c>
      <c r="C8" s="71">
        <v>0</v>
      </c>
      <c r="D8" s="117"/>
      <c r="E8" s="71">
        <v>0</v>
      </c>
      <c r="F8" s="139">
        <f t="shared" si="0"/>
        <v>2</v>
      </c>
      <c r="G8" s="139">
        <v>4</v>
      </c>
      <c r="H8" s="118">
        <v>0</v>
      </c>
      <c r="I8" s="62">
        <v>2</v>
      </c>
      <c r="J8" s="62">
        <v>0</v>
      </c>
      <c r="K8" s="62">
        <v>0</v>
      </c>
      <c r="L8" s="62">
        <v>0</v>
      </c>
      <c r="M8" s="62"/>
      <c r="N8" s="62"/>
      <c r="O8" s="62">
        <v>0</v>
      </c>
      <c r="P8" s="62"/>
      <c r="Q8" s="62"/>
      <c r="R8" s="62">
        <v>0</v>
      </c>
      <c r="S8" s="62">
        <v>0</v>
      </c>
      <c r="T8" s="62">
        <v>0</v>
      </c>
      <c r="U8" s="62">
        <v>0</v>
      </c>
      <c r="V8" s="115"/>
      <c r="W8" s="115"/>
      <c r="X8" s="115"/>
      <c r="Y8" s="115"/>
      <c r="Z8" s="115"/>
      <c r="AA8" s="115"/>
    </row>
    <row r="9" spans="1:27" x14ac:dyDescent="0.35">
      <c r="A9" s="39" t="s">
        <v>18</v>
      </c>
      <c r="B9" s="71">
        <v>21</v>
      </c>
      <c r="C9" s="71">
        <v>6</v>
      </c>
      <c r="D9" s="117"/>
      <c r="E9" s="71">
        <v>0</v>
      </c>
      <c r="F9" s="139">
        <f t="shared" si="0"/>
        <v>27</v>
      </c>
      <c r="G9" s="139">
        <v>17</v>
      </c>
      <c r="H9" s="118">
        <v>0</v>
      </c>
      <c r="I9" s="62">
        <v>27</v>
      </c>
      <c r="J9" s="62">
        <v>0</v>
      </c>
      <c r="K9" s="62">
        <v>0</v>
      </c>
      <c r="L9" s="62">
        <v>0</v>
      </c>
      <c r="M9" s="62"/>
      <c r="N9" s="62"/>
      <c r="O9" s="62">
        <v>0</v>
      </c>
      <c r="P9" s="62"/>
      <c r="Q9" s="62"/>
      <c r="R9" s="62">
        <v>0</v>
      </c>
      <c r="S9" s="62">
        <v>0</v>
      </c>
      <c r="T9" s="62">
        <v>0</v>
      </c>
      <c r="U9" s="62">
        <v>0</v>
      </c>
      <c r="V9" s="115"/>
      <c r="W9" s="115"/>
      <c r="X9" s="115"/>
      <c r="Y9" s="115"/>
      <c r="Z9" s="115"/>
      <c r="AA9" s="115"/>
    </row>
    <row r="10" spans="1:27" ht="18.75" customHeight="1" x14ac:dyDescent="0.35">
      <c r="A10" s="41"/>
      <c r="B10" s="295" t="s">
        <v>2</v>
      </c>
      <c r="C10" s="295"/>
      <c r="D10" s="295"/>
      <c r="E10" s="296" t="s">
        <v>3</v>
      </c>
      <c r="F10" s="293" t="s">
        <v>4</v>
      </c>
      <c r="G10" s="293" t="s">
        <v>5</v>
      </c>
      <c r="H10" s="294" t="s">
        <v>171</v>
      </c>
      <c r="I10" s="287" t="s">
        <v>172</v>
      </c>
      <c r="J10" s="287" t="s">
        <v>173</v>
      </c>
      <c r="K10" s="287" t="s">
        <v>174</v>
      </c>
      <c r="L10" s="287" t="s">
        <v>175</v>
      </c>
      <c r="M10" s="287" t="s">
        <v>176</v>
      </c>
      <c r="N10" s="287" t="s">
        <v>177</v>
      </c>
      <c r="O10" s="287" t="s">
        <v>178</v>
      </c>
      <c r="P10" s="287" t="s">
        <v>179</v>
      </c>
      <c r="Q10" s="287" t="s">
        <v>180</v>
      </c>
      <c r="R10" s="287" t="s">
        <v>176</v>
      </c>
      <c r="S10" s="287" t="s">
        <v>177</v>
      </c>
      <c r="T10" s="287" t="s">
        <v>179</v>
      </c>
      <c r="U10" s="287" t="s">
        <v>180</v>
      </c>
      <c r="V10" s="115"/>
      <c r="W10" s="115"/>
      <c r="X10" s="115"/>
      <c r="Y10" s="115"/>
      <c r="Z10" s="115"/>
      <c r="AA10" s="115"/>
    </row>
    <row r="11" spans="1:27" ht="13.9" customHeight="1" x14ac:dyDescent="0.35">
      <c r="A11" s="42" t="s">
        <v>19</v>
      </c>
      <c r="B11" s="116" t="s">
        <v>12</v>
      </c>
      <c r="C11" s="116" t="s">
        <v>13</v>
      </c>
      <c r="D11" s="117"/>
      <c r="E11" s="296"/>
      <c r="F11" s="293"/>
      <c r="G11" s="293"/>
      <c r="H11" s="28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115"/>
      <c r="W11" s="115"/>
      <c r="X11" s="115"/>
      <c r="Y11" s="115"/>
      <c r="Z11" s="115"/>
      <c r="AA11" s="115"/>
    </row>
    <row r="12" spans="1:27" ht="15.65" customHeight="1" x14ac:dyDescent="0.35">
      <c r="A12" s="39" t="s">
        <v>20</v>
      </c>
      <c r="B12" s="71">
        <v>28</v>
      </c>
      <c r="C12" s="71">
        <v>7</v>
      </c>
      <c r="D12" s="117"/>
      <c r="E12" s="71">
        <v>0</v>
      </c>
      <c r="F12" s="139">
        <f t="shared" ref="F12:F16" si="6">SUM(B12:E12)</f>
        <v>35</v>
      </c>
      <c r="G12" s="139">
        <v>42</v>
      </c>
      <c r="H12" s="118">
        <v>0</v>
      </c>
      <c r="I12" s="62">
        <v>35</v>
      </c>
      <c r="J12" s="62">
        <v>0</v>
      </c>
      <c r="K12" s="62">
        <v>0</v>
      </c>
      <c r="L12" s="62">
        <v>0</v>
      </c>
      <c r="M12" s="62"/>
      <c r="N12" s="62"/>
      <c r="O12" s="62">
        <v>0</v>
      </c>
      <c r="P12" s="62"/>
      <c r="Q12" s="62"/>
      <c r="R12" s="62">
        <v>0</v>
      </c>
      <c r="S12" s="62">
        <v>0</v>
      </c>
      <c r="T12" s="62">
        <v>0</v>
      </c>
      <c r="U12" s="62">
        <v>0</v>
      </c>
      <c r="V12" s="115"/>
      <c r="W12" s="115"/>
      <c r="X12" s="115"/>
      <c r="Y12" s="115"/>
      <c r="Z12" s="115"/>
      <c r="AA12" s="115"/>
    </row>
    <row r="13" spans="1:27" ht="15.65" customHeight="1" x14ac:dyDescent="0.35">
      <c r="A13" s="39" t="s">
        <v>21</v>
      </c>
      <c r="B13" s="71">
        <v>26</v>
      </c>
      <c r="C13" s="71">
        <v>1</v>
      </c>
      <c r="D13" s="117"/>
      <c r="E13" s="71">
        <v>0</v>
      </c>
      <c r="F13" s="139">
        <f t="shared" si="6"/>
        <v>27</v>
      </c>
      <c r="G13" s="139">
        <v>19</v>
      </c>
      <c r="H13" s="118">
        <v>0</v>
      </c>
      <c r="I13" s="62">
        <v>27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/>
      <c r="Q13" s="62"/>
      <c r="R13" s="62">
        <v>0</v>
      </c>
      <c r="S13" s="62">
        <v>0</v>
      </c>
      <c r="T13" s="62">
        <v>0</v>
      </c>
      <c r="U13" s="62">
        <v>0</v>
      </c>
      <c r="V13" s="115"/>
      <c r="W13" s="115"/>
      <c r="X13" s="115"/>
      <c r="Y13" s="115"/>
      <c r="Z13" s="115"/>
      <c r="AA13" s="115"/>
    </row>
    <row r="14" spans="1:27" ht="15.65" customHeight="1" x14ac:dyDescent="0.35">
      <c r="A14" s="39" t="s">
        <v>22</v>
      </c>
      <c r="B14" s="71">
        <v>0</v>
      </c>
      <c r="C14" s="71">
        <v>0</v>
      </c>
      <c r="D14" s="117"/>
      <c r="E14" s="71">
        <v>0</v>
      </c>
      <c r="F14" s="139">
        <f t="shared" si="6"/>
        <v>0</v>
      </c>
      <c r="G14" s="139">
        <v>0</v>
      </c>
      <c r="H14" s="118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/>
      <c r="Q14" s="62"/>
      <c r="R14" s="62">
        <v>0</v>
      </c>
      <c r="S14" s="62">
        <v>0</v>
      </c>
      <c r="T14" s="62">
        <v>0</v>
      </c>
      <c r="U14" s="62">
        <v>0</v>
      </c>
      <c r="V14" s="115"/>
      <c r="W14" s="115"/>
      <c r="X14" s="115"/>
      <c r="Y14" s="115"/>
      <c r="Z14" s="115"/>
      <c r="AA14" s="115"/>
    </row>
    <row r="15" spans="1:27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6"/>
        <v>0</v>
      </c>
      <c r="G15" s="141">
        <v>0</v>
      </c>
      <c r="H15" s="118">
        <v>0</v>
      </c>
      <c r="I15" s="122">
        <v>0</v>
      </c>
      <c r="J15" s="122">
        <v>0</v>
      </c>
      <c r="K15" s="122">
        <v>0</v>
      </c>
      <c r="L15" s="122">
        <v>0</v>
      </c>
      <c r="M15" s="122"/>
      <c r="N15" s="122"/>
      <c r="O15" s="122">
        <v>0</v>
      </c>
      <c r="P15" s="122"/>
      <c r="Q15" s="122"/>
      <c r="R15" s="122">
        <v>0</v>
      </c>
      <c r="S15" s="122">
        <v>0</v>
      </c>
      <c r="T15" s="122">
        <v>0</v>
      </c>
      <c r="U15" s="122">
        <v>0</v>
      </c>
      <c r="V15" s="115"/>
      <c r="W15" s="115"/>
      <c r="X15" s="115"/>
      <c r="Y15" s="115"/>
      <c r="Z15" s="115"/>
      <c r="AA15" s="115"/>
    </row>
    <row r="16" spans="1:27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6"/>
        <v>0</v>
      </c>
      <c r="G16" s="141">
        <v>0</v>
      </c>
      <c r="H16" s="118">
        <v>0</v>
      </c>
      <c r="I16" s="187">
        <v>0</v>
      </c>
      <c r="J16" s="187">
        <v>0</v>
      </c>
      <c r="K16" s="187">
        <v>0</v>
      </c>
      <c r="L16" s="187">
        <v>0</v>
      </c>
      <c r="M16" s="187"/>
      <c r="N16" s="187"/>
      <c r="O16" s="187">
        <v>0</v>
      </c>
      <c r="P16" s="187"/>
      <c r="Q16" s="187"/>
      <c r="R16" s="187">
        <v>0</v>
      </c>
      <c r="S16" s="187">
        <v>0</v>
      </c>
      <c r="T16" s="187">
        <v>0</v>
      </c>
      <c r="U16" s="187">
        <v>0</v>
      </c>
      <c r="V16" s="115"/>
      <c r="W16" s="115"/>
      <c r="X16" s="115"/>
      <c r="Y16" s="115"/>
      <c r="Z16" s="115"/>
      <c r="AA16" s="115"/>
    </row>
    <row r="17" spans="1:27" ht="18.75" customHeight="1" x14ac:dyDescent="0.35">
      <c r="A17" s="41"/>
      <c r="B17" s="295" t="s">
        <v>2</v>
      </c>
      <c r="C17" s="295"/>
      <c r="D17" s="295"/>
      <c r="E17" s="291" t="s">
        <v>3</v>
      </c>
      <c r="F17" s="293" t="s">
        <v>4</v>
      </c>
      <c r="G17" s="293" t="s">
        <v>5</v>
      </c>
      <c r="H17" s="294" t="s">
        <v>171</v>
      </c>
      <c r="I17" s="287" t="s">
        <v>172</v>
      </c>
      <c r="J17" s="287" t="s">
        <v>173</v>
      </c>
      <c r="K17" s="287" t="s">
        <v>174</v>
      </c>
      <c r="L17" s="287" t="s">
        <v>175</v>
      </c>
      <c r="M17" s="287" t="s">
        <v>176</v>
      </c>
      <c r="N17" s="287" t="s">
        <v>177</v>
      </c>
      <c r="O17" s="287" t="s">
        <v>178</v>
      </c>
      <c r="P17" s="287" t="s">
        <v>179</v>
      </c>
      <c r="Q17" s="287" t="s">
        <v>180</v>
      </c>
      <c r="R17" s="287" t="s">
        <v>176</v>
      </c>
      <c r="S17" s="287" t="s">
        <v>177</v>
      </c>
      <c r="T17" s="287" t="s">
        <v>179</v>
      </c>
      <c r="U17" s="287" t="s">
        <v>180</v>
      </c>
      <c r="V17" s="115"/>
      <c r="W17" s="115"/>
      <c r="X17" s="115"/>
      <c r="Y17" s="115"/>
      <c r="Z17" s="115"/>
      <c r="AA17" s="115"/>
    </row>
    <row r="18" spans="1:27" ht="15" customHeight="1" x14ac:dyDescent="0.35">
      <c r="A18" s="42" t="s">
        <v>25</v>
      </c>
      <c r="B18" s="116" t="s">
        <v>12</v>
      </c>
      <c r="C18" s="116" t="s">
        <v>13</v>
      </c>
      <c r="D18" s="117"/>
      <c r="E18" s="291"/>
      <c r="F18" s="293"/>
      <c r="G18" s="293"/>
      <c r="H18" s="28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115"/>
      <c r="W18" s="115"/>
      <c r="X18" s="115"/>
      <c r="Y18" s="115"/>
      <c r="Z18" s="115"/>
      <c r="AA18" s="115"/>
    </row>
    <row r="19" spans="1:27" ht="15" customHeight="1" x14ac:dyDescent="0.35">
      <c r="A19" s="39" t="s">
        <v>26</v>
      </c>
      <c r="B19" s="71">
        <v>54</v>
      </c>
      <c r="C19" s="71">
        <v>7</v>
      </c>
      <c r="D19" s="117"/>
      <c r="E19" s="71">
        <v>0</v>
      </c>
      <c r="F19" s="139">
        <f>SUM(B19:E19)</f>
        <v>61</v>
      </c>
      <c r="G19" s="139">
        <v>54</v>
      </c>
      <c r="H19" s="118">
        <v>0</v>
      </c>
      <c r="I19" s="62">
        <v>61</v>
      </c>
      <c r="J19" s="62">
        <v>0</v>
      </c>
      <c r="K19" s="62">
        <v>0</v>
      </c>
      <c r="L19" s="62">
        <v>0</v>
      </c>
      <c r="M19" s="62"/>
      <c r="N19" s="62"/>
      <c r="O19" s="62">
        <v>0</v>
      </c>
      <c r="P19" s="62"/>
      <c r="Q19" s="62"/>
      <c r="R19" s="62">
        <v>0</v>
      </c>
      <c r="S19" s="62">
        <v>0</v>
      </c>
      <c r="T19" s="62">
        <v>0</v>
      </c>
      <c r="U19" s="62">
        <v>0</v>
      </c>
      <c r="V19" s="115"/>
      <c r="W19" s="115"/>
      <c r="X19" s="115"/>
      <c r="Y19" s="115"/>
      <c r="Z19" s="115"/>
      <c r="AA19" s="115"/>
    </row>
    <row r="20" spans="1:27" ht="15" customHeight="1" x14ac:dyDescent="0.35">
      <c r="A20" s="39" t="s">
        <v>27</v>
      </c>
      <c r="B20" s="71">
        <v>0</v>
      </c>
      <c r="C20" s="71">
        <v>0</v>
      </c>
      <c r="D20" s="117"/>
      <c r="E20" s="71">
        <v>0</v>
      </c>
      <c r="F20" s="139">
        <f>SUM(B20:E20)</f>
        <v>0</v>
      </c>
      <c r="G20" s="139">
        <v>7</v>
      </c>
      <c r="H20" s="118">
        <v>0</v>
      </c>
      <c r="I20" s="62">
        <v>0</v>
      </c>
      <c r="J20" s="62">
        <v>0</v>
      </c>
      <c r="K20" s="62">
        <v>0</v>
      </c>
      <c r="L20" s="62">
        <v>0</v>
      </c>
      <c r="M20" s="62"/>
      <c r="N20" s="62"/>
      <c r="O20" s="62">
        <v>0</v>
      </c>
      <c r="P20" s="62"/>
      <c r="Q20" s="62"/>
      <c r="R20" s="62">
        <v>0</v>
      </c>
      <c r="S20" s="62">
        <v>0</v>
      </c>
      <c r="T20" s="62">
        <v>0</v>
      </c>
      <c r="U20" s="62">
        <v>0</v>
      </c>
      <c r="V20" s="115"/>
      <c r="W20" s="115"/>
      <c r="X20" s="115"/>
      <c r="Y20" s="115"/>
      <c r="Z20" s="115"/>
      <c r="AA20" s="115"/>
    </row>
    <row r="21" spans="1:27" s="124" customFormat="1" ht="15" customHeight="1" x14ac:dyDescent="0.35">
      <c r="A21" s="41"/>
      <c r="B21" s="295" t="s">
        <v>2</v>
      </c>
      <c r="C21" s="295"/>
      <c r="D21" s="295"/>
      <c r="E21" s="297" t="s">
        <v>3</v>
      </c>
      <c r="F21" s="293" t="s">
        <v>4</v>
      </c>
      <c r="G21" s="293" t="s">
        <v>5</v>
      </c>
      <c r="H21" s="294" t="s">
        <v>171</v>
      </c>
      <c r="I21" s="287" t="s">
        <v>172</v>
      </c>
      <c r="J21" s="287" t="s">
        <v>173</v>
      </c>
      <c r="K21" s="287" t="s">
        <v>174</v>
      </c>
      <c r="L21" s="287" t="s">
        <v>175</v>
      </c>
      <c r="M21" s="287" t="s">
        <v>176</v>
      </c>
      <c r="N21" s="287" t="s">
        <v>177</v>
      </c>
      <c r="O21" s="287" t="s">
        <v>178</v>
      </c>
      <c r="P21" s="287" t="s">
        <v>179</v>
      </c>
      <c r="Q21" s="287" t="s">
        <v>180</v>
      </c>
      <c r="R21" s="287" t="s">
        <v>176</v>
      </c>
      <c r="S21" s="287" t="s">
        <v>177</v>
      </c>
      <c r="T21" s="287" t="s">
        <v>179</v>
      </c>
      <c r="U21" s="287" t="s">
        <v>180</v>
      </c>
      <c r="V21" s="123"/>
      <c r="W21" s="123"/>
      <c r="X21" s="123"/>
      <c r="Y21" s="123"/>
      <c r="Z21" s="123"/>
      <c r="AA21" s="123"/>
    </row>
    <row r="22" spans="1:27" ht="15" customHeight="1" x14ac:dyDescent="0.35">
      <c r="A22" s="42" t="s">
        <v>28</v>
      </c>
      <c r="B22" s="116" t="s">
        <v>12</v>
      </c>
      <c r="C22" s="116" t="s">
        <v>13</v>
      </c>
      <c r="D22" s="117"/>
      <c r="E22" s="297"/>
      <c r="F22" s="293"/>
      <c r="G22" s="293"/>
      <c r="H22" s="28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115"/>
      <c r="W22" s="115"/>
      <c r="X22" s="115"/>
      <c r="Y22" s="115"/>
      <c r="Z22" s="115"/>
      <c r="AA22" s="115"/>
    </row>
    <row r="23" spans="1:27" ht="15" customHeight="1" x14ac:dyDescent="0.35">
      <c r="A23" s="39" t="s">
        <v>29</v>
      </c>
      <c r="B23" s="71">
        <v>39</v>
      </c>
      <c r="C23" s="71">
        <v>7</v>
      </c>
      <c r="D23" s="117"/>
      <c r="E23" s="71">
        <v>0</v>
      </c>
      <c r="F23" s="139">
        <f t="shared" ref="F23:F28" si="7">SUM(B23:E23)</f>
        <v>46</v>
      </c>
      <c r="G23" s="139">
        <v>46</v>
      </c>
      <c r="H23" s="62">
        <v>0</v>
      </c>
      <c r="I23" s="62">
        <v>46</v>
      </c>
      <c r="J23" s="62">
        <v>0</v>
      </c>
      <c r="K23" s="62">
        <v>0</v>
      </c>
      <c r="L23" s="62">
        <v>0</v>
      </c>
      <c r="M23" s="62"/>
      <c r="N23" s="62"/>
      <c r="O23" s="62">
        <v>0</v>
      </c>
      <c r="P23" s="62"/>
      <c r="Q23" s="62"/>
      <c r="R23" s="62">
        <v>0</v>
      </c>
      <c r="S23" s="62">
        <v>0</v>
      </c>
      <c r="T23" s="62">
        <v>0</v>
      </c>
      <c r="U23" s="62">
        <v>0</v>
      </c>
      <c r="V23" s="115"/>
      <c r="W23" s="115"/>
      <c r="X23" s="115"/>
      <c r="Y23" s="115"/>
      <c r="Z23" s="115"/>
      <c r="AA23" s="115"/>
    </row>
    <row r="24" spans="1:27" x14ac:dyDescent="0.35">
      <c r="A24" s="39" t="s">
        <v>30</v>
      </c>
      <c r="B24" s="71">
        <v>13</v>
      </c>
      <c r="C24" s="71">
        <v>0</v>
      </c>
      <c r="D24" s="117"/>
      <c r="E24" s="71">
        <v>0</v>
      </c>
      <c r="F24" s="139">
        <f t="shared" si="7"/>
        <v>13</v>
      </c>
      <c r="G24" s="139">
        <v>14</v>
      </c>
      <c r="H24" s="62">
        <v>0</v>
      </c>
      <c r="I24" s="62">
        <v>13</v>
      </c>
      <c r="J24" s="62">
        <v>0</v>
      </c>
      <c r="K24" s="62">
        <v>0</v>
      </c>
      <c r="L24" s="62">
        <v>0</v>
      </c>
      <c r="M24" s="62"/>
      <c r="N24" s="62"/>
      <c r="O24" s="62">
        <v>0</v>
      </c>
      <c r="P24" s="62"/>
      <c r="Q24" s="62"/>
      <c r="R24" s="62">
        <v>0</v>
      </c>
      <c r="S24" s="62">
        <v>0</v>
      </c>
      <c r="T24" s="62">
        <v>0</v>
      </c>
      <c r="U24" s="62">
        <v>0</v>
      </c>
      <c r="V24" s="115"/>
      <c r="W24" s="115"/>
      <c r="X24" s="115"/>
      <c r="Y24" s="115"/>
      <c r="Z24" s="115"/>
      <c r="AA24" s="115"/>
    </row>
    <row r="25" spans="1:27" ht="15" customHeight="1" x14ac:dyDescent="0.35">
      <c r="A25" s="39" t="s">
        <v>31</v>
      </c>
      <c r="B25" s="71">
        <v>0</v>
      </c>
      <c r="C25" s="71">
        <v>0</v>
      </c>
      <c r="D25" s="117"/>
      <c r="E25" s="71">
        <v>0</v>
      </c>
      <c r="F25" s="139">
        <f t="shared" si="7"/>
        <v>0</v>
      </c>
      <c r="G25" s="139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/>
      <c r="N25" s="62"/>
      <c r="O25" s="62">
        <v>0</v>
      </c>
      <c r="P25" s="62"/>
      <c r="Q25" s="62"/>
      <c r="R25" s="62">
        <v>0</v>
      </c>
      <c r="S25" s="62">
        <v>0</v>
      </c>
      <c r="T25" s="62">
        <v>0</v>
      </c>
      <c r="U25" s="62">
        <v>0</v>
      </c>
      <c r="V25" s="115"/>
      <c r="W25" s="115"/>
      <c r="X25" s="115"/>
      <c r="Y25" s="115"/>
      <c r="Z25" s="115"/>
      <c r="AA25" s="115"/>
    </row>
    <row r="26" spans="1:27" ht="15" customHeight="1" x14ac:dyDescent="0.35">
      <c r="A26" s="39" t="s">
        <v>32</v>
      </c>
      <c r="B26" s="71">
        <v>0</v>
      </c>
      <c r="C26" s="71">
        <v>0</v>
      </c>
      <c r="D26" s="117"/>
      <c r="E26" s="71">
        <v>0</v>
      </c>
      <c r="F26" s="139">
        <f t="shared" si="7"/>
        <v>0</v>
      </c>
      <c r="G26" s="139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/>
      <c r="N26" s="62"/>
      <c r="O26" s="62">
        <v>0</v>
      </c>
      <c r="P26" s="62"/>
      <c r="Q26" s="62"/>
      <c r="R26" s="62">
        <v>0</v>
      </c>
      <c r="S26" s="62">
        <v>0</v>
      </c>
      <c r="T26" s="62">
        <v>0</v>
      </c>
      <c r="U26" s="62">
        <v>0</v>
      </c>
      <c r="V26" s="115"/>
      <c r="W26" s="115"/>
      <c r="X26" s="115"/>
      <c r="Y26" s="115"/>
      <c r="Z26" s="115"/>
      <c r="AA26" s="115"/>
    </row>
    <row r="27" spans="1:27" ht="15" customHeight="1" x14ac:dyDescent="0.35">
      <c r="A27" s="39" t="s">
        <v>33</v>
      </c>
      <c r="B27" s="71">
        <v>0</v>
      </c>
      <c r="C27" s="71">
        <v>1</v>
      </c>
      <c r="D27" s="117"/>
      <c r="E27" s="71">
        <v>0</v>
      </c>
      <c r="F27" s="139">
        <f t="shared" si="7"/>
        <v>1</v>
      </c>
      <c r="G27" s="139">
        <v>0</v>
      </c>
      <c r="H27" s="62">
        <v>0</v>
      </c>
      <c r="I27" s="62">
        <v>1</v>
      </c>
      <c r="J27" s="62">
        <v>0</v>
      </c>
      <c r="K27" s="62">
        <v>0</v>
      </c>
      <c r="L27" s="62">
        <v>0</v>
      </c>
      <c r="M27" s="62"/>
      <c r="N27" s="62"/>
      <c r="O27" s="62">
        <v>0</v>
      </c>
      <c r="P27" s="62"/>
      <c r="Q27" s="62"/>
      <c r="R27" s="62">
        <v>0</v>
      </c>
      <c r="S27" s="62">
        <v>0</v>
      </c>
      <c r="T27" s="62">
        <v>0</v>
      </c>
      <c r="U27" s="62">
        <v>0</v>
      </c>
      <c r="V27" s="115"/>
      <c r="W27" s="115"/>
      <c r="X27" s="115"/>
      <c r="Y27" s="115"/>
      <c r="Z27" s="115"/>
      <c r="AA27" s="115"/>
    </row>
    <row r="28" spans="1:27" ht="15" customHeight="1" x14ac:dyDescent="0.35">
      <c r="A28" s="39" t="s">
        <v>34</v>
      </c>
      <c r="B28" s="71">
        <v>2</v>
      </c>
      <c r="C28" s="71">
        <v>0</v>
      </c>
      <c r="D28" s="117"/>
      <c r="E28" s="71">
        <v>0</v>
      </c>
      <c r="F28" s="139">
        <f t="shared" si="7"/>
        <v>2</v>
      </c>
      <c r="G28" s="139">
        <v>1</v>
      </c>
      <c r="H28" s="62">
        <v>0</v>
      </c>
      <c r="I28" s="62">
        <v>2</v>
      </c>
      <c r="J28" s="62">
        <v>0</v>
      </c>
      <c r="K28" s="62">
        <v>0</v>
      </c>
      <c r="L28" s="62">
        <v>0</v>
      </c>
      <c r="M28" s="62"/>
      <c r="N28" s="62"/>
      <c r="O28" s="62">
        <v>0</v>
      </c>
      <c r="P28" s="62"/>
      <c r="Q28" s="62"/>
      <c r="R28" s="62">
        <v>0</v>
      </c>
      <c r="S28" s="62">
        <v>0</v>
      </c>
      <c r="T28" s="62">
        <v>0</v>
      </c>
      <c r="U28" s="62">
        <v>0</v>
      </c>
      <c r="V28" s="115"/>
      <c r="W28" s="115"/>
      <c r="X28" s="115"/>
      <c r="Y28" s="115"/>
      <c r="Z28" s="115"/>
      <c r="AA28" s="115"/>
    </row>
    <row r="29" spans="1:27" ht="15" customHeight="1" x14ac:dyDescent="0.35">
      <c r="A29" s="41"/>
      <c r="B29" s="295" t="s">
        <v>2</v>
      </c>
      <c r="C29" s="295"/>
      <c r="D29" s="295"/>
      <c r="E29" s="297" t="s">
        <v>3</v>
      </c>
      <c r="F29" s="293" t="s">
        <v>4</v>
      </c>
      <c r="G29" s="293" t="s">
        <v>5</v>
      </c>
      <c r="H29" s="294" t="s">
        <v>171</v>
      </c>
      <c r="I29" s="287" t="s">
        <v>172</v>
      </c>
      <c r="J29" s="287" t="s">
        <v>173</v>
      </c>
      <c r="K29" s="287" t="s">
        <v>174</v>
      </c>
      <c r="L29" s="287" t="s">
        <v>175</v>
      </c>
      <c r="M29" s="287" t="s">
        <v>176</v>
      </c>
      <c r="N29" s="287" t="s">
        <v>177</v>
      </c>
      <c r="O29" s="287" t="s">
        <v>178</v>
      </c>
      <c r="P29" s="287" t="s">
        <v>179</v>
      </c>
      <c r="Q29" s="287" t="s">
        <v>180</v>
      </c>
      <c r="R29" s="287" t="s">
        <v>176</v>
      </c>
      <c r="S29" s="287" t="s">
        <v>177</v>
      </c>
      <c r="T29" s="287" t="s">
        <v>179</v>
      </c>
      <c r="U29" s="287" t="s">
        <v>180</v>
      </c>
      <c r="V29" s="115"/>
      <c r="W29" s="115"/>
      <c r="X29" s="115"/>
      <c r="Y29" s="115"/>
      <c r="Z29" s="115"/>
      <c r="AA29" s="115"/>
    </row>
    <row r="30" spans="1:27" ht="15" customHeight="1" x14ac:dyDescent="0.35">
      <c r="A30" s="42" t="s">
        <v>35</v>
      </c>
      <c r="B30" s="116" t="s">
        <v>12</v>
      </c>
      <c r="C30" s="116" t="s">
        <v>13</v>
      </c>
      <c r="D30" s="117"/>
      <c r="E30" s="297"/>
      <c r="F30" s="293"/>
      <c r="G30" s="293"/>
      <c r="H30" s="28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115"/>
      <c r="W30" s="115"/>
      <c r="X30" s="115"/>
      <c r="Y30" s="115"/>
      <c r="Z30" s="115"/>
      <c r="AA30" s="115"/>
    </row>
    <row r="31" spans="1:27" ht="15" customHeight="1" x14ac:dyDescent="0.35">
      <c r="A31" s="39" t="s">
        <v>36</v>
      </c>
      <c r="B31" s="71">
        <v>2</v>
      </c>
      <c r="C31" s="71" t="s">
        <v>37</v>
      </c>
      <c r="D31" s="21"/>
      <c r="E31" s="71">
        <v>0</v>
      </c>
      <c r="F31" s="139">
        <f t="shared" ref="F31:F32" si="8">SUM(B31:E31)</f>
        <v>2</v>
      </c>
      <c r="G31" s="139">
        <v>1</v>
      </c>
      <c r="H31" s="118">
        <v>0</v>
      </c>
      <c r="I31" s="62">
        <v>2</v>
      </c>
      <c r="J31" s="62">
        <v>0</v>
      </c>
      <c r="K31" s="62">
        <v>0</v>
      </c>
      <c r="L31" s="62">
        <v>0</v>
      </c>
      <c r="M31" s="62"/>
      <c r="N31" s="62"/>
      <c r="O31" s="62">
        <v>0</v>
      </c>
      <c r="P31" s="62"/>
      <c r="Q31" s="62"/>
      <c r="R31" s="62">
        <v>0</v>
      </c>
      <c r="S31" s="62">
        <v>0</v>
      </c>
      <c r="T31" s="62">
        <v>0</v>
      </c>
      <c r="U31" s="62">
        <v>0</v>
      </c>
      <c r="V31" s="115"/>
      <c r="W31" s="115"/>
      <c r="X31" s="115"/>
      <c r="Y31" s="115"/>
      <c r="Z31" s="115"/>
      <c r="AA31" s="115"/>
    </row>
    <row r="32" spans="1:27" ht="15" customHeight="1" x14ac:dyDescent="0.35">
      <c r="A32" s="39" t="s">
        <v>38</v>
      </c>
      <c r="B32" s="71">
        <v>8</v>
      </c>
      <c r="C32" s="71" t="s">
        <v>37</v>
      </c>
      <c r="D32" s="21"/>
      <c r="E32" s="71">
        <v>0</v>
      </c>
      <c r="F32" s="139">
        <f t="shared" si="8"/>
        <v>8</v>
      </c>
      <c r="G32" s="139">
        <v>3</v>
      </c>
      <c r="H32" s="118">
        <v>0</v>
      </c>
      <c r="I32" s="62">
        <v>8</v>
      </c>
      <c r="J32" s="62">
        <v>0</v>
      </c>
      <c r="K32" s="62">
        <v>0</v>
      </c>
      <c r="L32" s="62">
        <v>0</v>
      </c>
      <c r="M32" s="62"/>
      <c r="N32" s="62"/>
      <c r="O32" s="62">
        <v>0</v>
      </c>
      <c r="P32" s="62"/>
      <c r="Q32" s="62"/>
      <c r="R32" s="62">
        <v>0</v>
      </c>
      <c r="S32" s="62">
        <v>0</v>
      </c>
      <c r="T32" s="62">
        <v>0</v>
      </c>
      <c r="U32" s="62">
        <v>0</v>
      </c>
      <c r="V32" s="115"/>
      <c r="W32" s="115"/>
      <c r="X32" s="115"/>
      <c r="Y32" s="115"/>
      <c r="Z32" s="115"/>
      <c r="AA32" s="115"/>
    </row>
    <row r="33" spans="1:27" ht="15.5" x14ac:dyDescent="0.35">
      <c r="A33" s="304" t="s">
        <v>85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115"/>
      <c r="W33" s="115"/>
      <c r="X33" s="115"/>
      <c r="Y33" s="115"/>
      <c r="Z33" s="115"/>
      <c r="AA33" s="115"/>
    </row>
    <row r="34" spans="1:27" ht="13.5" customHeight="1" x14ac:dyDescent="0.35">
      <c r="A34" s="211"/>
      <c r="B34" s="295" t="s">
        <v>2</v>
      </c>
      <c r="C34" s="295"/>
      <c r="D34" s="295"/>
      <c r="E34" s="298" t="s">
        <v>3</v>
      </c>
      <c r="F34" s="293" t="s">
        <v>4</v>
      </c>
      <c r="G34" s="293" t="s">
        <v>5</v>
      </c>
      <c r="H34" s="288" t="s">
        <v>171</v>
      </c>
      <c r="I34" s="288" t="s">
        <v>172</v>
      </c>
      <c r="J34" s="288" t="s">
        <v>173</v>
      </c>
      <c r="K34" s="288" t="s">
        <v>174</v>
      </c>
      <c r="L34" s="288" t="s">
        <v>175</v>
      </c>
      <c r="M34" s="288" t="s">
        <v>176</v>
      </c>
      <c r="N34" s="288" t="s">
        <v>177</v>
      </c>
      <c r="O34" s="288" t="s">
        <v>178</v>
      </c>
      <c r="P34" s="288" t="s">
        <v>179</v>
      </c>
      <c r="Q34" s="288" t="s">
        <v>180</v>
      </c>
      <c r="R34" s="288" t="s">
        <v>176</v>
      </c>
      <c r="S34" s="288" t="s">
        <v>177</v>
      </c>
      <c r="T34" s="288" t="s">
        <v>179</v>
      </c>
      <c r="U34" s="288" t="s">
        <v>180</v>
      </c>
      <c r="V34" s="115"/>
      <c r="W34" s="115"/>
      <c r="X34" s="115"/>
      <c r="Y34" s="115"/>
      <c r="Z34" s="115"/>
      <c r="AA34" s="115"/>
    </row>
    <row r="35" spans="1:27" ht="16.149999999999999" customHeight="1" x14ac:dyDescent="0.35">
      <c r="A35" s="211"/>
      <c r="B35" s="116" t="s">
        <v>12</v>
      </c>
      <c r="C35" s="116" t="s">
        <v>13</v>
      </c>
      <c r="D35" s="199" t="s">
        <v>40</v>
      </c>
      <c r="E35" s="298"/>
      <c r="F35" s="293"/>
      <c r="G35" s="293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115"/>
      <c r="W35" s="115"/>
      <c r="X35" s="115"/>
      <c r="Y35" s="115"/>
      <c r="Z35" s="115"/>
      <c r="AA35" s="115"/>
    </row>
    <row r="36" spans="1:27" x14ac:dyDescent="0.35">
      <c r="A36" s="39" t="s">
        <v>14</v>
      </c>
      <c r="B36" s="71">
        <v>232</v>
      </c>
      <c r="C36" s="71">
        <v>15</v>
      </c>
      <c r="D36" s="71">
        <v>0</v>
      </c>
      <c r="E36" s="71">
        <v>41</v>
      </c>
      <c r="F36" s="139">
        <f t="shared" ref="F36:F39" si="9">SUM(B36:E36)</f>
        <v>288</v>
      </c>
      <c r="G36" s="139">
        <v>293</v>
      </c>
      <c r="H36" s="118">
        <v>0</v>
      </c>
      <c r="I36" s="62">
        <v>286</v>
      </c>
      <c r="J36" s="62">
        <v>1</v>
      </c>
      <c r="K36" s="62">
        <v>0</v>
      </c>
      <c r="L36" s="62">
        <v>0</v>
      </c>
      <c r="M36" s="62"/>
      <c r="N36" s="62"/>
      <c r="O36" s="62">
        <v>1</v>
      </c>
      <c r="P36" s="62"/>
      <c r="Q36" s="62"/>
      <c r="R36" s="62">
        <v>0</v>
      </c>
      <c r="S36" s="62">
        <v>0</v>
      </c>
      <c r="T36" s="62">
        <v>0</v>
      </c>
      <c r="U36" s="62">
        <v>0</v>
      </c>
      <c r="V36" s="115"/>
      <c r="W36" s="115"/>
      <c r="X36" s="115"/>
      <c r="Y36" s="115"/>
      <c r="Z36" s="115"/>
      <c r="AA36" s="115"/>
    </row>
    <row r="37" spans="1:27" ht="15" customHeight="1" x14ac:dyDescent="0.35">
      <c r="A37" s="39" t="s">
        <v>15</v>
      </c>
      <c r="B37" s="119">
        <f>SUM(B38:B39)</f>
        <v>233</v>
      </c>
      <c r="C37" s="119">
        <f>SUM(C38:C39)</f>
        <v>18</v>
      </c>
      <c r="D37" s="119">
        <f>SUM(D38:D39)</f>
        <v>0</v>
      </c>
      <c r="E37" s="119">
        <f>SUM(E38:E39)</f>
        <v>42</v>
      </c>
      <c r="F37" s="139">
        <f t="shared" si="9"/>
        <v>293</v>
      </c>
      <c r="G37" s="139">
        <v>298</v>
      </c>
      <c r="H37" s="119">
        <f t="shared" ref="H37:I37" si="10">SUM(H38:H40)</f>
        <v>0</v>
      </c>
      <c r="I37" s="119">
        <f t="shared" si="10"/>
        <v>291</v>
      </c>
      <c r="J37" s="119">
        <f t="shared" ref="J37:O37" si="11">SUM(J38:J40)</f>
        <v>1</v>
      </c>
      <c r="K37" s="119">
        <f t="shared" si="11"/>
        <v>0</v>
      </c>
      <c r="L37" s="119">
        <f t="shared" si="11"/>
        <v>0</v>
      </c>
      <c r="M37" s="119">
        <f t="shared" si="11"/>
        <v>0</v>
      </c>
      <c r="N37" s="119">
        <f t="shared" si="11"/>
        <v>0</v>
      </c>
      <c r="O37" s="119">
        <f t="shared" si="11"/>
        <v>1</v>
      </c>
      <c r="P37" s="119">
        <f t="shared" ref="P37:Q37" si="12">SUM(P38:P40)</f>
        <v>0</v>
      </c>
      <c r="Q37" s="119">
        <f t="shared" si="12"/>
        <v>0</v>
      </c>
      <c r="R37" s="119">
        <v>0</v>
      </c>
      <c r="S37" s="119">
        <v>0</v>
      </c>
      <c r="T37" s="119">
        <v>0</v>
      </c>
      <c r="U37" s="119">
        <v>0</v>
      </c>
      <c r="V37" s="115"/>
      <c r="W37" s="115"/>
      <c r="X37" s="115"/>
      <c r="Y37" s="115"/>
      <c r="Z37" s="115"/>
      <c r="AA37" s="115"/>
    </row>
    <row r="38" spans="1:27" ht="12.75" customHeight="1" x14ac:dyDescent="0.35">
      <c r="A38" s="39" t="s">
        <v>41</v>
      </c>
      <c r="B38" s="71">
        <v>11</v>
      </c>
      <c r="C38" s="71">
        <v>4</v>
      </c>
      <c r="D38" s="71">
        <v>0</v>
      </c>
      <c r="E38" s="71">
        <v>2</v>
      </c>
      <c r="F38" s="139">
        <f t="shared" si="9"/>
        <v>17</v>
      </c>
      <c r="G38" s="139">
        <v>20</v>
      </c>
      <c r="H38" s="118">
        <v>0</v>
      </c>
      <c r="I38" s="62">
        <v>17</v>
      </c>
      <c r="J38" s="62">
        <v>0</v>
      </c>
      <c r="K38" s="62">
        <v>0</v>
      </c>
      <c r="L38" s="62">
        <v>0</v>
      </c>
      <c r="M38" s="62"/>
      <c r="N38" s="62"/>
      <c r="O38" s="62">
        <v>0</v>
      </c>
      <c r="P38" s="62"/>
      <c r="Q38" s="62"/>
      <c r="R38" s="62">
        <v>0</v>
      </c>
      <c r="S38" s="62">
        <v>0</v>
      </c>
      <c r="T38" s="62">
        <v>0</v>
      </c>
      <c r="U38" s="62">
        <v>0</v>
      </c>
      <c r="V38" s="115"/>
      <c r="W38" s="115"/>
      <c r="X38" s="115"/>
      <c r="Y38" s="115"/>
      <c r="Z38" s="115"/>
      <c r="AA38" s="115"/>
    </row>
    <row r="39" spans="1:27" x14ac:dyDescent="0.35">
      <c r="A39" s="43" t="s">
        <v>42</v>
      </c>
      <c r="B39" s="71">
        <v>222</v>
      </c>
      <c r="C39" s="71">
        <v>14</v>
      </c>
      <c r="D39" s="71">
        <v>0</v>
      </c>
      <c r="E39" s="71">
        <v>40</v>
      </c>
      <c r="F39" s="139">
        <f t="shared" si="9"/>
        <v>276</v>
      </c>
      <c r="G39" s="139">
        <v>278</v>
      </c>
      <c r="H39" s="118">
        <v>0</v>
      </c>
      <c r="I39" s="62">
        <v>274</v>
      </c>
      <c r="J39" s="62">
        <v>1</v>
      </c>
      <c r="K39" s="62">
        <v>0</v>
      </c>
      <c r="L39" s="62">
        <v>0</v>
      </c>
      <c r="M39" s="62"/>
      <c r="N39" s="62"/>
      <c r="O39" s="62">
        <v>1</v>
      </c>
      <c r="P39" s="62"/>
      <c r="Q39" s="62"/>
      <c r="R39" s="62">
        <v>0</v>
      </c>
      <c r="S39" s="62">
        <v>0</v>
      </c>
      <c r="T39" s="62">
        <v>0</v>
      </c>
      <c r="U39" s="62">
        <v>0</v>
      </c>
      <c r="V39" s="115"/>
      <c r="W39" s="115"/>
      <c r="X39" s="115"/>
      <c r="Y39" s="115"/>
      <c r="Z39" s="115"/>
      <c r="AA39" s="115"/>
    </row>
    <row r="40" spans="1:27" x14ac:dyDescent="0.35">
      <c r="A40" s="41"/>
      <c r="B40" s="295" t="s">
        <v>2</v>
      </c>
      <c r="C40" s="295"/>
      <c r="D40" s="295"/>
      <c r="E40" s="297" t="s">
        <v>3</v>
      </c>
      <c r="F40" s="293" t="s">
        <v>4</v>
      </c>
      <c r="G40" s="293" t="s">
        <v>5</v>
      </c>
      <c r="H40" s="294" t="s">
        <v>171</v>
      </c>
      <c r="I40" s="287" t="s">
        <v>172</v>
      </c>
      <c r="J40" s="287" t="s">
        <v>173</v>
      </c>
      <c r="K40" s="287" t="s">
        <v>174</v>
      </c>
      <c r="L40" s="287" t="s">
        <v>175</v>
      </c>
      <c r="M40" s="287" t="s">
        <v>176</v>
      </c>
      <c r="N40" s="287" t="s">
        <v>177</v>
      </c>
      <c r="O40" s="287" t="s">
        <v>178</v>
      </c>
      <c r="P40" s="287" t="s">
        <v>179</v>
      </c>
      <c r="Q40" s="287" t="s">
        <v>180</v>
      </c>
      <c r="R40" s="287" t="s">
        <v>176</v>
      </c>
      <c r="S40" s="287" t="s">
        <v>177</v>
      </c>
      <c r="T40" s="287" t="s">
        <v>179</v>
      </c>
      <c r="U40" s="287" t="s">
        <v>180</v>
      </c>
      <c r="V40" s="115"/>
      <c r="W40" s="115"/>
      <c r="X40" s="115"/>
      <c r="Y40" s="115"/>
      <c r="Z40" s="115"/>
      <c r="AA40" s="115"/>
    </row>
    <row r="41" spans="1:27" ht="15" customHeight="1" x14ac:dyDescent="0.35">
      <c r="A41" s="42" t="s">
        <v>43</v>
      </c>
      <c r="B41" s="116" t="s">
        <v>12</v>
      </c>
      <c r="C41" s="116" t="s">
        <v>13</v>
      </c>
      <c r="D41" s="199" t="s">
        <v>40</v>
      </c>
      <c r="E41" s="297"/>
      <c r="F41" s="293"/>
      <c r="G41" s="293"/>
      <c r="H41" s="287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115"/>
      <c r="W41" s="115"/>
      <c r="X41" s="115"/>
      <c r="Y41" s="115"/>
      <c r="Z41" s="115"/>
      <c r="AA41" s="115"/>
    </row>
    <row r="42" spans="1:27" ht="15" customHeight="1" x14ac:dyDescent="0.35">
      <c r="A42" s="39" t="s">
        <v>20</v>
      </c>
      <c r="B42" s="71">
        <v>53</v>
      </c>
      <c r="C42" s="71">
        <v>18</v>
      </c>
      <c r="D42" s="71">
        <v>0</v>
      </c>
      <c r="E42" s="71">
        <v>13</v>
      </c>
      <c r="F42" s="139">
        <f t="shared" ref="F42:F46" si="13">SUM(B42:E42)</f>
        <v>84</v>
      </c>
      <c r="G42" s="139">
        <v>57</v>
      </c>
      <c r="H42" s="118">
        <v>0</v>
      </c>
      <c r="I42" s="62">
        <v>84</v>
      </c>
      <c r="J42" s="62">
        <v>0</v>
      </c>
      <c r="K42" s="62">
        <v>0</v>
      </c>
      <c r="L42" s="62">
        <v>0</v>
      </c>
      <c r="M42" s="62"/>
      <c r="N42" s="62"/>
      <c r="O42" s="62">
        <v>0</v>
      </c>
      <c r="P42" s="62"/>
      <c r="Q42" s="62"/>
      <c r="R42" s="62">
        <v>0</v>
      </c>
      <c r="S42" s="62">
        <v>0</v>
      </c>
      <c r="T42" s="62">
        <v>0</v>
      </c>
      <c r="U42" s="62">
        <v>0</v>
      </c>
      <c r="V42" s="115"/>
      <c r="W42" s="115"/>
      <c r="X42" s="115"/>
      <c r="Y42" s="115"/>
      <c r="Z42" s="115"/>
      <c r="AA42" s="115"/>
    </row>
    <row r="43" spans="1:27" x14ac:dyDescent="0.35">
      <c r="A43" s="39" t="s">
        <v>21</v>
      </c>
      <c r="B43" s="71">
        <v>178</v>
      </c>
      <c r="C43" s="71">
        <v>0</v>
      </c>
      <c r="D43" s="71">
        <v>0</v>
      </c>
      <c r="E43" s="71">
        <v>29</v>
      </c>
      <c r="F43" s="139">
        <f t="shared" si="13"/>
        <v>207</v>
      </c>
      <c r="G43" s="139">
        <v>241</v>
      </c>
      <c r="H43" s="118">
        <v>0</v>
      </c>
      <c r="I43" s="62">
        <v>205</v>
      </c>
      <c r="J43" s="62">
        <v>1</v>
      </c>
      <c r="K43" s="62">
        <v>0</v>
      </c>
      <c r="L43" s="62">
        <v>0</v>
      </c>
      <c r="M43" s="62"/>
      <c r="N43" s="62"/>
      <c r="O43" s="62">
        <v>1</v>
      </c>
      <c r="P43" s="62"/>
      <c r="Q43" s="62"/>
      <c r="R43" s="62">
        <v>0</v>
      </c>
      <c r="S43" s="62">
        <v>0</v>
      </c>
      <c r="T43" s="62">
        <v>0</v>
      </c>
      <c r="U43" s="62">
        <v>0</v>
      </c>
      <c r="V43" s="115"/>
      <c r="W43" s="115"/>
      <c r="X43" s="115"/>
      <c r="Y43" s="115"/>
      <c r="Z43" s="115"/>
      <c r="AA43" s="115"/>
    </row>
    <row r="44" spans="1:27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13"/>
        <v>0</v>
      </c>
      <c r="G44" s="139">
        <v>0</v>
      </c>
      <c r="H44" s="118">
        <v>0</v>
      </c>
      <c r="I44" s="62">
        <v>0</v>
      </c>
      <c r="J44" s="62">
        <v>0</v>
      </c>
      <c r="K44" s="62">
        <v>0</v>
      </c>
      <c r="L44" s="62">
        <v>0</v>
      </c>
      <c r="M44" s="62"/>
      <c r="N44" s="62"/>
      <c r="O44" s="62">
        <v>0</v>
      </c>
      <c r="P44" s="62"/>
      <c r="Q44" s="62"/>
      <c r="R44" s="62">
        <v>0</v>
      </c>
      <c r="S44" s="62">
        <v>0</v>
      </c>
      <c r="T44" s="62">
        <v>0</v>
      </c>
      <c r="U44" s="62">
        <v>0</v>
      </c>
      <c r="V44" s="115"/>
      <c r="W44" s="115"/>
      <c r="X44" s="115"/>
      <c r="Y44" s="115"/>
      <c r="Z44" s="115"/>
      <c r="AA44" s="115"/>
    </row>
    <row r="45" spans="1:27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13"/>
        <v>0</v>
      </c>
      <c r="G45" s="141">
        <v>0</v>
      </c>
      <c r="H45" s="122">
        <v>0</v>
      </c>
      <c r="I45" s="122">
        <v>0</v>
      </c>
      <c r="J45" s="122">
        <v>0</v>
      </c>
      <c r="K45" s="62">
        <v>0</v>
      </c>
      <c r="L45" s="62">
        <v>0</v>
      </c>
      <c r="M45" s="122"/>
      <c r="N45" s="122"/>
      <c r="O45" s="122">
        <v>0</v>
      </c>
      <c r="P45" s="122"/>
      <c r="Q45" s="122"/>
      <c r="R45" s="122">
        <v>0</v>
      </c>
      <c r="S45" s="122">
        <v>0</v>
      </c>
      <c r="T45" s="122">
        <v>0</v>
      </c>
      <c r="U45" s="122">
        <v>0</v>
      </c>
      <c r="V45" s="115"/>
      <c r="W45" s="115"/>
      <c r="X45" s="115"/>
      <c r="Y45" s="115"/>
      <c r="Z45" s="115"/>
      <c r="AA45" s="115"/>
    </row>
    <row r="46" spans="1:27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3"/>
        <v>0</v>
      </c>
      <c r="G46" s="141">
        <v>0</v>
      </c>
      <c r="H46" s="122">
        <v>0</v>
      </c>
      <c r="I46" s="187">
        <v>0</v>
      </c>
      <c r="J46" s="187">
        <v>0</v>
      </c>
      <c r="K46" s="62">
        <v>0</v>
      </c>
      <c r="L46" s="62">
        <v>0</v>
      </c>
      <c r="M46" s="187"/>
      <c r="N46" s="187"/>
      <c r="O46" s="187">
        <v>0</v>
      </c>
      <c r="P46" s="187"/>
      <c r="Q46" s="187"/>
      <c r="R46" s="187">
        <v>0</v>
      </c>
      <c r="S46" s="187">
        <v>0</v>
      </c>
      <c r="T46" s="187">
        <v>0</v>
      </c>
      <c r="U46" s="187">
        <v>0</v>
      </c>
      <c r="V46" s="115"/>
      <c r="W46" s="115"/>
      <c r="X46" s="115"/>
      <c r="Y46" s="115"/>
      <c r="Z46" s="115"/>
      <c r="AA46" s="115"/>
    </row>
    <row r="47" spans="1:27" x14ac:dyDescent="0.35">
      <c r="A47" s="41"/>
      <c r="B47" s="295" t="s">
        <v>2</v>
      </c>
      <c r="C47" s="295"/>
      <c r="D47" s="295"/>
      <c r="E47" s="297" t="s">
        <v>3</v>
      </c>
      <c r="F47" s="293" t="s">
        <v>4</v>
      </c>
      <c r="G47" s="293" t="s">
        <v>5</v>
      </c>
      <c r="H47" s="294" t="s">
        <v>171</v>
      </c>
      <c r="I47" s="287" t="s">
        <v>172</v>
      </c>
      <c r="J47" s="287" t="s">
        <v>173</v>
      </c>
      <c r="K47" s="287" t="s">
        <v>174</v>
      </c>
      <c r="L47" s="287" t="s">
        <v>175</v>
      </c>
      <c r="M47" s="287" t="s">
        <v>176</v>
      </c>
      <c r="N47" s="287" t="s">
        <v>177</v>
      </c>
      <c r="O47" s="287" t="s">
        <v>178</v>
      </c>
      <c r="P47" s="287" t="s">
        <v>179</v>
      </c>
      <c r="Q47" s="287" t="s">
        <v>180</v>
      </c>
      <c r="R47" s="287" t="s">
        <v>176</v>
      </c>
      <c r="S47" s="287" t="s">
        <v>177</v>
      </c>
      <c r="T47" s="287" t="s">
        <v>179</v>
      </c>
      <c r="U47" s="287" t="s">
        <v>180</v>
      </c>
      <c r="V47" s="115"/>
      <c r="W47" s="115"/>
      <c r="X47" s="115"/>
      <c r="Y47" s="115"/>
      <c r="Z47" s="115"/>
      <c r="AA47" s="115"/>
    </row>
    <row r="48" spans="1:27" ht="13.5" customHeight="1" x14ac:dyDescent="0.35">
      <c r="A48" s="42" t="s">
        <v>44</v>
      </c>
      <c r="B48" s="116" t="s">
        <v>12</v>
      </c>
      <c r="C48" s="116" t="s">
        <v>13</v>
      </c>
      <c r="D48" s="199" t="s">
        <v>40</v>
      </c>
      <c r="E48" s="297"/>
      <c r="F48" s="293"/>
      <c r="G48" s="293"/>
      <c r="H48" s="287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115"/>
      <c r="W48" s="115"/>
      <c r="X48" s="115"/>
      <c r="Y48" s="115"/>
      <c r="Z48" s="115"/>
      <c r="AA48" s="115"/>
    </row>
    <row r="49" spans="1:27" ht="13.5" customHeight="1" x14ac:dyDescent="0.35">
      <c r="A49" s="39" t="s">
        <v>26</v>
      </c>
      <c r="B49" s="71">
        <v>218</v>
      </c>
      <c r="C49" s="71">
        <v>18</v>
      </c>
      <c r="D49" s="71">
        <v>0</v>
      </c>
      <c r="E49" s="71">
        <v>39</v>
      </c>
      <c r="F49" s="139">
        <f>SUM(B49:E49)</f>
        <v>275</v>
      </c>
      <c r="G49" s="139">
        <v>295</v>
      </c>
      <c r="H49" s="118">
        <v>0</v>
      </c>
      <c r="I49" s="62">
        <v>273</v>
      </c>
      <c r="J49" s="62">
        <v>1</v>
      </c>
      <c r="K49" s="62">
        <v>0</v>
      </c>
      <c r="L49" s="62">
        <v>0</v>
      </c>
      <c r="M49" s="62"/>
      <c r="N49" s="62"/>
      <c r="O49" s="62">
        <v>1</v>
      </c>
      <c r="P49" s="62"/>
      <c r="Q49" s="62"/>
      <c r="R49" s="62">
        <v>0</v>
      </c>
      <c r="S49" s="62">
        <v>0</v>
      </c>
      <c r="T49" s="62">
        <v>0</v>
      </c>
      <c r="U49" s="62">
        <v>0</v>
      </c>
      <c r="V49" s="115"/>
      <c r="W49" s="115"/>
      <c r="X49" s="115"/>
      <c r="Y49" s="115"/>
      <c r="Z49" s="115"/>
      <c r="AA49" s="115"/>
    </row>
    <row r="50" spans="1:27" ht="15.75" customHeight="1" x14ac:dyDescent="0.35">
      <c r="A50" s="39" t="s">
        <v>27</v>
      </c>
      <c r="B50" s="71">
        <v>6</v>
      </c>
      <c r="C50" s="71">
        <v>0</v>
      </c>
      <c r="D50" s="71">
        <v>0</v>
      </c>
      <c r="E50" s="71">
        <v>0</v>
      </c>
      <c r="F50" s="139">
        <f>SUM(B50:E50)</f>
        <v>6</v>
      </c>
      <c r="G50" s="139">
        <v>3</v>
      </c>
      <c r="H50" s="118">
        <v>0</v>
      </c>
      <c r="I50" s="62">
        <v>6</v>
      </c>
      <c r="J50" s="62">
        <v>0</v>
      </c>
      <c r="K50" s="62">
        <v>0</v>
      </c>
      <c r="L50" s="62">
        <v>0</v>
      </c>
      <c r="M50" s="62"/>
      <c r="N50" s="62"/>
      <c r="O50" s="62">
        <v>0</v>
      </c>
      <c r="P50" s="62"/>
      <c r="Q50" s="62"/>
      <c r="R50" s="62">
        <v>0</v>
      </c>
      <c r="S50" s="62">
        <v>0</v>
      </c>
      <c r="T50" s="62">
        <v>0</v>
      </c>
      <c r="U50" s="62">
        <v>0</v>
      </c>
      <c r="V50" s="115"/>
      <c r="W50" s="115"/>
      <c r="X50" s="115"/>
      <c r="Y50" s="115"/>
      <c r="Z50" s="115"/>
      <c r="AA50" s="115"/>
    </row>
    <row r="51" spans="1:27" x14ac:dyDescent="0.35">
      <c r="A51" s="41"/>
      <c r="B51" s="295" t="s">
        <v>2</v>
      </c>
      <c r="C51" s="295"/>
      <c r="D51" s="295"/>
      <c r="E51" s="297" t="s">
        <v>3</v>
      </c>
      <c r="F51" s="293" t="s">
        <v>4</v>
      </c>
      <c r="G51" s="293" t="s">
        <v>5</v>
      </c>
      <c r="H51" s="294" t="s">
        <v>171</v>
      </c>
      <c r="I51" s="287" t="s">
        <v>172</v>
      </c>
      <c r="J51" s="287" t="s">
        <v>173</v>
      </c>
      <c r="K51" s="287" t="s">
        <v>174</v>
      </c>
      <c r="L51" s="287" t="s">
        <v>175</v>
      </c>
      <c r="M51" s="287" t="s">
        <v>176</v>
      </c>
      <c r="N51" s="287" t="s">
        <v>177</v>
      </c>
      <c r="O51" s="287" t="s">
        <v>178</v>
      </c>
      <c r="P51" s="287" t="s">
        <v>179</v>
      </c>
      <c r="Q51" s="287" t="s">
        <v>180</v>
      </c>
      <c r="R51" s="287" t="s">
        <v>176</v>
      </c>
      <c r="S51" s="287" t="s">
        <v>177</v>
      </c>
      <c r="T51" s="287" t="s">
        <v>179</v>
      </c>
      <c r="U51" s="287" t="s">
        <v>180</v>
      </c>
      <c r="V51" s="115"/>
      <c r="W51" s="115"/>
      <c r="X51" s="115"/>
      <c r="Y51" s="115"/>
      <c r="Z51" s="115"/>
      <c r="AA51" s="115"/>
    </row>
    <row r="52" spans="1:27" ht="15" customHeight="1" x14ac:dyDescent="0.35">
      <c r="A52" s="42" t="s">
        <v>28</v>
      </c>
      <c r="B52" s="116" t="s">
        <v>12</v>
      </c>
      <c r="C52" s="116" t="s">
        <v>13</v>
      </c>
      <c r="D52" s="199" t="s">
        <v>40</v>
      </c>
      <c r="E52" s="297"/>
      <c r="F52" s="293"/>
      <c r="G52" s="293"/>
      <c r="H52" s="287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115"/>
      <c r="W52" s="115"/>
      <c r="X52" s="115"/>
      <c r="Y52" s="115"/>
      <c r="Z52" s="115"/>
      <c r="AA52" s="115"/>
    </row>
    <row r="53" spans="1:27" ht="15" customHeight="1" x14ac:dyDescent="0.35">
      <c r="A53" s="39" t="s">
        <v>29</v>
      </c>
      <c r="B53" s="71">
        <v>170</v>
      </c>
      <c r="C53" s="71">
        <v>17</v>
      </c>
      <c r="D53" s="71">
        <v>0</v>
      </c>
      <c r="E53" s="71">
        <v>34</v>
      </c>
      <c r="F53" s="139">
        <f>SUM(B53:E53)</f>
        <v>221</v>
      </c>
      <c r="G53" s="139">
        <v>227</v>
      </c>
      <c r="H53" s="118">
        <v>0</v>
      </c>
      <c r="I53" s="62">
        <v>221</v>
      </c>
      <c r="J53" s="62">
        <v>0</v>
      </c>
      <c r="K53" s="62">
        <v>0</v>
      </c>
      <c r="L53" s="62">
        <v>0</v>
      </c>
      <c r="M53" s="62"/>
      <c r="N53" s="62"/>
      <c r="O53" s="62">
        <v>0</v>
      </c>
      <c r="P53" s="62"/>
      <c r="Q53" s="62"/>
      <c r="R53" s="62">
        <v>0</v>
      </c>
      <c r="S53" s="62">
        <v>0</v>
      </c>
      <c r="T53" s="62">
        <v>0</v>
      </c>
      <c r="U53" s="62">
        <v>0</v>
      </c>
      <c r="V53" s="115"/>
      <c r="W53" s="115"/>
      <c r="X53" s="115"/>
      <c r="Y53" s="115"/>
      <c r="Z53" s="115"/>
      <c r="AA53" s="115"/>
    </row>
    <row r="54" spans="1:27" ht="12.75" customHeight="1" x14ac:dyDescent="0.35">
      <c r="A54" s="39" t="s">
        <v>30</v>
      </c>
      <c r="B54" s="71">
        <v>51</v>
      </c>
      <c r="C54" s="71">
        <v>1</v>
      </c>
      <c r="D54" s="71">
        <v>0</v>
      </c>
      <c r="E54" s="71">
        <v>7</v>
      </c>
      <c r="F54" s="139">
        <f t="shared" ref="F54:F58" si="14">SUM(B54:E54)</f>
        <v>59</v>
      </c>
      <c r="G54" s="139">
        <v>60</v>
      </c>
      <c r="H54" s="118">
        <v>0</v>
      </c>
      <c r="I54" s="62">
        <v>57</v>
      </c>
      <c r="J54" s="62">
        <v>1</v>
      </c>
      <c r="K54" s="62">
        <v>0</v>
      </c>
      <c r="L54" s="62">
        <v>0</v>
      </c>
      <c r="M54" s="62"/>
      <c r="N54" s="62"/>
      <c r="O54" s="62">
        <v>1</v>
      </c>
      <c r="P54" s="62"/>
      <c r="Q54" s="62"/>
      <c r="R54" s="62">
        <v>0</v>
      </c>
      <c r="S54" s="62">
        <v>0</v>
      </c>
      <c r="T54" s="62">
        <v>0</v>
      </c>
      <c r="U54" s="62">
        <v>0</v>
      </c>
      <c r="V54" s="115"/>
      <c r="W54" s="115"/>
      <c r="X54" s="115"/>
      <c r="Y54" s="115"/>
      <c r="Z54" s="115"/>
      <c r="AA54" s="115"/>
    </row>
    <row r="55" spans="1:27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4"/>
        <v>0</v>
      </c>
      <c r="G55" s="139">
        <v>2</v>
      </c>
      <c r="H55" s="118">
        <v>0</v>
      </c>
      <c r="I55" s="62">
        <v>0</v>
      </c>
      <c r="J55" s="62">
        <v>0</v>
      </c>
      <c r="K55" s="62">
        <v>0</v>
      </c>
      <c r="L55" s="62">
        <v>0</v>
      </c>
      <c r="M55" s="62"/>
      <c r="N55" s="62"/>
      <c r="O55" s="62">
        <v>0</v>
      </c>
      <c r="P55" s="62"/>
      <c r="Q55" s="62"/>
      <c r="R55" s="62">
        <v>0</v>
      </c>
      <c r="S55" s="62">
        <v>0</v>
      </c>
      <c r="T55" s="62">
        <v>0</v>
      </c>
      <c r="U55" s="62">
        <v>0</v>
      </c>
      <c r="V55" s="115"/>
      <c r="W55" s="115"/>
      <c r="X55" s="115"/>
      <c r="Y55" s="115"/>
      <c r="Z55" s="115"/>
      <c r="AA55" s="115"/>
    </row>
    <row r="56" spans="1:27" x14ac:dyDescent="0.35">
      <c r="A56" s="39" t="s">
        <v>32</v>
      </c>
      <c r="B56" s="71">
        <v>2</v>
      </c>
      <c r="C56" s="71">
        <v>0</v>
      </c>
      <c r="D56" s="71">
        <v>0</v>
      </c>
      <c r="E56" s="71">
        <v>1</v>
      </c>
      <c r="F56" s="139">
        <f t="shared" si="14"/>
        <v>3</v>
      </c>
      <c r="G56" s="139">
        <v>5</v>
      </c>
      <c r="H56" s="118">
        <v>0</v>
      </c>
      <c r="I56" s="62">
        <v>3</v>
      </c>
      <c r="J56" s="62">
        <v>0</v>
      </c>
      <c r="K56" s="62">
        <v>0</v>
      </c>
      <c r="L56" s="62">
        <v>0</v>
      </c>
      <c r="M56" s="62"/>
      <c r="N56" s="62"/>
      <c r="O56" s="62">
        <v>0</v>
      </c>
      <c r="P56" s="62"/>
      <c r="Q56" s="62"/>
      <c r="R56" s="62">
        <v>0</v>
      </c>
      <c r="S56" s="62">
        <v>0</v>
      </c>
      <c r="T56" s="62">
        <v>0</v>
      </c>
      <c r="U56" s="62">
        <v>0</v>
      </c>
      <c r="V56" s="115"/>
      <c r="W56" s="115"/>
      <c r="X56" s="115"/>
      <c r="Y56" s="115"/>
      <c r="Z56" s="115"/>
      <c r="AA56" s="115"/>
    </row>
    <row r="57" spans="1:27" ht="13.5" customHeight="1" x14ac:dyDescent="0.35">
      <c r="A57" s="39" t="s">
        <v>33</v>
      </c>
      <c r="B57" s="71">
        <v>3</v>
      </c>
      <c r="C57" s="71">
        <v>0</v>
      </c>
      <c r="D57" s="71">
        <v>0</v>
      </c>
      <c r="E57" s="71">
        <v>0</v>
      </c>
      <c r="F57" s="139">
        <f t="shared" si="14"/>
        <v>3</v>
      </c>
      <c r="G57" s="139">
        <v>1</v>
      </c>
      <c r="H57" s="118">
        <v>0</v>
      </c>
      <c r="I57" s="62">
        <v>3</v>
      </c>
      <c r="J57" s="62">
        <v>0</v>
      </c>
      <c r="K57" s="62">
        <v>0</v>
      </c>
      <c r="L57" s="62">
        <v>0</v>
      </c>
      <c r="M57" s="62"/>
      <c r="N57" s="62"/>
      <c r="O57" s="62">
        <v>0</v>
      </c>
      <c r="P57" s="62"/>
      <c r="Q57" s="62"/>
      <c r="R57" s="62">
        <v>0</v>
      </c>
      <c r="S57" s="62">
        <v>0</v>
      </c>
      <c r="T57" s="62">
        <v>0</v>
      </c>
      <c r="U57" s="62">
        <v>0</v>
      </c>
      <c r="V57" s="115"/>
      <c r="W57" s="115"/>
      <c r="X57" s="115"/>
      <c r="Y57" s="115"/>
      <c r="Z57" s="115"/>
      <c r="AA57" s="115"/>
    </row>
    <row r="58" spans="1:27" x14ac:dyDescent="0.35">
      <c r="A58" s="39" t="s">
        <v>34</v>
      </c>
      <c r="B58" s="71">
        <v>6</v>
      </c>
      <c r="C58" s="71">
        <v>0</v>
      </c>
      <c r="D58" s="71">
        <v>0</v>
      </c>
      <c r="E58" s="71">
        <v>0</v>
      </c>
      <c r="F58" s="139">
        <f t="shared" si="14"/>
        <v>6</v>
      </c>
      <c r="G58" s="139">
        <v>3</v>
      </c>
      <c r="H58" s="118">
        <v>0</v>
      </c>
      <c r="I58" s="62">
        <v>6</v>
      </c>
      <c r="J58" s="62">
        <v>0</v>
      </c>
      <c r="K58" s="62">
        <v>0</v>
      </c>
      <c r="L58" s="62">
        <v>0</v>
      </c>
      <c r="M58" s="62"/>
      <c r="N58" s="62"/>
      <c r="O58" s="62">
        <v>0</v>
      </c>
      <c r="P58" s="62"/>
      <c r="Q58" s="62"/>
      <c r="R58" s="62">
        <v>0</v>
      </c>
      <c r="S58" s="62">
        <v>0</v>
      </c>
      <c r="T58" s="62">
        <v>0</v>
      </c>
      <c r="U58" s="62">
        <v>0</v>
      </c>
      <c r="V58" s="115"/>
      <c r="W58" s="115"/>
      <c r="X58" s="115"/>
      <c r="Y58" s="115"/>
      <c r="Z58" s="115"/>
      <c r="AA58" s="115"/>
    </row>
    <row r="59" spans="1:27" x14ac:dyDescent="0.35">
      <c r="A59" s="41"/>
      <c r="B59" s="295" t="s">
        <v>2</v>
      </c>
      <c r="C59" s="295"/>
      <c r="D59" s="295"/>
      <c r="E59" s="297" t="s">
        <v>3</v>
      </c>
      <c r="F59" s="293" t="s">
        <v>4</v>
      </c>
      <c r="G59" s="293" t="s">
        <v>5</v>
      </c>
      <c r="H59" s="294" t="s">
        <v>171</v>
      </c>
      <c r="I59" s="287" t="s">
        <v>172</v>
      </c>
      <c r="J59" s="287" t="s">
        <v>173</v>
      </c>
      <c r="K59" s="287" t="s">
        <v>174</v>
      </c>
      <c r="L59" s="287" t="s">
        <v>175</v>
      </c>
      <c r="M59" s="287" t="s">
        <v>176</v>
      </c>
      <c r="N59" s="287" t="s">
        <v>177</v>
      </c>
      <c r="O59" s="287" t="s">
        <v>178</v>
      </c>
      <c r="P59" s="287" t="s">
        <v>179</v>
      </c>
      <c r="Q59" s="287" t="s">
        <v>180</v>
      </c>
      <c r="R59" s="287" t="s">
        <v>176</v>
      </c>
      <c r="S59" s="287" t="s">
        <v>177</v>
      </c>
      <c r="T59" s="287" t="s">
        <v>179</v>
      </c>
      <c r="U59" s="287" t="s">
        <v>180</v>
      </c>
      <c r="V59" s="115"/>
      <c r="W59" s="115"/>
      <c r="X59" s="115"/>
      <c r="Y59" s="115"/>
      <c r="Z59" s="115"/>
      <c r="AA59" s="115"/>
    </row>
    <row r="60" spans="1:27" x14ac:dyDescent="0.35">
      <c r="A60" s="42" t="s">
        <v>35</v>
      </c>
      <c r="B60" s="116" t="s">
        <v>12</v>
      </c>
      <c r="C60" s="116" t="s">
        <v>13</v>
      </c>
      <c r="D60" s="199" t="s">
        <v>40</v>
      </c>
      <c r="E60" s="297"/>
      <c r="F60" s="293"/>
      <c r="G60" s="293"/>
      <c r="H60" s="287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115"/>
      <c r="W60" s="115"/>
      <c r="X60" s="115"/>
      <c r="Y60" s="115"/>
      <c r="Z60" s="115"/>
      <c r="AA60" s="115"/>
    </row>
    <row r="61" spans="1:27" x14ac:dyDescent="0.35">
      <c r="A61" s="39" t="s">
        <v>45</v>
      </c>
      <c r="B61" s="71">
        <v>63</v>
      </c>
      <c r="C61" s="71" t="s">
        <v>37</v>
      </c>
      <c r="D61" s="71">
        <v>0</v>
      </c>
      <c r="E61" s="71">
        <v>0</v>
      </c>
      <c r="F61" s="139">
        <f t="shared" ref="F61" si="15">SUM(B61:E61)</f>
        <v>63</v>
      </c>
      <c r="G61" s="139">
        <v>58</v>
      </c>
      <c r="H61" s="62">
        <v>0</v>
      </c>
      <c r="I61" s="62">
        <v>63</v>
      </c>
      <c r="J61" s="62">
        <v>0</v>
      </c>
      <c r="K61" s="62">
        <v>0</v>
      </c>
      <c r="L61" s="62">
        <v>0</v>
      </c>
      <c r="M61" s="62"/>
      <c r="N61" s="62"/>
      <c r="O61" s="62">
        <v>0</v>
      </c>
      <c r="P61" s="62"/>
      <c r="Q61" s="62"/>
      <c r="R61" s="62">
        <v>0</v>
      </c>
      <c r="S61" s="62">
        <v>0</v>
      </c>
      <c r="T61" s="62">
        <v>0</v>
      </c>
      <c r="U61" s="62">
        <v>0</v>
      </c>
      <c r="V61" s="115"/>
      <c r="W61" s="115"/>
      <c r="X61" s="115"/>
      <c r="Y61" s="115"/>
      <c r="Z61" s="115"/>
      <c r="AA61" s="115"/>
    </row>
    <row r="62" spans="1:27" ht="15.5" x14ac:dyDescent="0.35">
      <c r="A62" s="306" t="s">
        <v>46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115"/>
      <c r="W62" s="115"/>
      <c r="X62" s="115"/>
      <c r="Y62" s="115"/>
      <c r="Z62" s="115"/>
      <c r="AA62" s="115"/>
    </row>
    <row r="63" spans="1:27" ht="15" customHeight="1" x14ac:dyDescent="0.35">
      <c r="A63" s="211"/>
      <c r="B63" s="289" t="s">
        <v>2</v>
      </c>
      <c r="C63" s="289"/>
      <c r="D63" s="289"/>
      <c r="E63" s="290" t="s">
        <v>3</v>
      </c>
      <c r="F63" s="292" t="s">
        <v>4</v>
      </c>
      <c r="G63" s="292" t="s">
        <v>5</v>
      </c>
      <c r="H63" s="294" t="s">
        <v>171</v>
      </c>
      <c r="I63" s="287" t="s">
        <v>172</v>
      </c>
      <c r="J63" s="287" t="s">
        <v>173</v>
      </c>
      <c r="K63" s="287" t="s">
        <v>174</v>
      </c>
      <c r="L63" s="287" t="s">
        <v>175</v>
      </c>
      <c r="M63" s="287" t="s">
        <v>176</v>
      </c>
      <c r="N63" s="287" t="s">
        <v>177</v>
      </c>
      <c r="O63" s="287" t="s">
        <v>178</v>
      </c>
      <c r="P63" s="287" t="s">
        <v>179</v>
      </c>
      <c r="Q63" s="287" t="s">
        <v>180</v>
      </c>
      <c r="R63" s="287" t="s">
        <v>176</v>
      </c>
      <c r="S63" s="287" t="s">
        <v>177</v>
      </c>
      <c r="T63" s="287" t="s">
        <v>179</v>
      </c>
      <c r="U63" s="287" t="s">
        <v>180</v>
      </c>
      <c r="V63" s="115"/>
      <c r="W63" s="115"/>
      <c r="X63" s="115"/>
      <c r="Y63" s="115"/>
      <c r="Z63" s="115"/>
      <c r="AA63" s="115"/>
    </row>
    <row r="64" spans="1:27" ht="11.5" customHeight="1" x14ac:dyDescent="0.35">
      <c r="A64" s="211"/>
      <c r="B64" s="116" t="s">
        <v>12</v>
      </c>
      <c r="C64" s="116" t="s">
        <v>13</v>
      </c>
      <c r="D64" s="117"/>
      <c r="E64" s="291"/>
      <c r="F64" s="293"/>
      <c r="G64" s="293"/>
      <c r="H64" s="287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115"/>
      <c r="W64" s="115"/>
      <c r="X64" s="115"/>
      <c r="Y64" s="115"/>
      <c r="Z64" s="115"/>
      <c r="AA64" s="115"/>
    </row>
    <row r="65" spans="1:27" x14ac:dyDescent="0.35">
      <c r="A65" s="41" t="s">
        <v>47</v>
      </c>
      <c r="B65" s="71">
        <v>0</v>
      </c>
      <c r="C65" s="71">
        <v>0</v>
      </c>
      <c r="D65" s="117"/>
      <c r="E65" s="71">
        <v>0</v>
      </c>
      <c r="F65" s="139">
        <f>SUM(C65:E65)</f>
        <v>0</v>
      </c>
      <c r="G65" s="139">
        <v>0</v>
      </c>
      <c r="H65" s="125">
        <v>0</v>
      </c>
      <c r="I65" s="125">
        <v>0</v>
      </c>
      <c r="J65" s="62">
        <v>0</v>
      </c>
      <c r="K65" s="62">
        <v>0</v>
      </c>
      <c r="L65" s="62">
        <v>0</v>
      </c>
      <c r="M65" s="62"/>
      <c r="N65" s="62"/>
      <c r="O65" s="62">
        <v>0</v>
      </c>
      <c r="P65" s="62"/>
      <c r="Q65" s="62"/>
      <c r="R65" s="62">
        <v>0</v>
      </c>
      <c r="S65" s="62">
        <v>0</v>
      </c>
      <c r="T65" s="62">
        <v>0</v>
      </c>
      <c r="U65" s="62">
        <v>0</v>
      </c>
      <c r="V65" s="115"/>
      <c r="W65" s="115"/>
      <c r="X65" s="115"/>
      <c r="Y65" s="115"/>
      <c r="Z65" s="115"/>
      <c r="AA65" s="115"/>
    </row>
    <row r="66" spans="1:27" x14ac:dyDescent="0.35">
      <c r="A66" s="39" t="s">
        <v>48</v>
      </c>
      <c r="B66" s="71">
        <v>0</v>
      </c>
      <c r="C66" s="71">
        <v>0</v>
      </c>
      <c r="D66" s="117"/>
      <c r="E66" s="71">
        <v>0</v>
      </c>
      <c r="F66" s="139">
        <f>SUM(C66:E66)</f>
        <v>0</v>
      </c>
      <c r="G66" s="139">
        <v>0</v>
      </c>
      <c r="H66" s="125">
        <v>0</v>
      </c>
      <c r="I66" s="125">
        <v>0</v>
      </c>
      <c r="J66" s="62">
        <v>0</v>
      </c>
      <c r="K66" s="62">
        <v>0</v>
      </c>
      <c r="L66" s="62">
        <v>0</v>
      </c>
      <c r="M66" s="62"/>
      <c r="N66" s="62"/>
      <c r="O66" s="62">
        <v>0</v>
      </c>
      <c r="P66" s="62"/>
      <c r="Q66" s="62"/>
      <c r="R66" s="62">
        <v>0</v>
      </c>
      <c r="S66" s="62">
        <v>0</v>
      </c>
      <c r="T66" s="62">
        <v>0</v>
      </c>
      <c r="U66" s="62">
        <v>0</v>
      </c>
      <c r="V66" s="115"/>
      <c r="W66" s="115"/>
      <c r="X66" s="115"/>
      <c r="Y66" s="115"/>
      <c r="Z66" s="115"/>
      <c r="AA66" s="115"/>
    </row>
    <row r="67" spans="1:27" x14ac:dyDescent="0.35">
      <c r="A67" s="41"/>
      <c r="B67" s="295" t="s">
        <v>2</v>
      </c>
      <c r="C67" s="295"/>
      <c r="D67" s="295"/>
      <c r="E67" s="297" t="s">
        <v>3</v>
      </c>
      <c r="F67" s="293" t="s">
        <v>4</v>
      </c>
      <c r="G67" s="293" t="s">
        <v>5</v>
      </c>
      <c r="H67" s="294" t="s">
        <v>171</v>
      </c>
      <c r="I67" s="287" t="s">
        <v>172</v>
      </c>
      <c r="J67" s="287" t="s">
        <v>173</v>
      </c>
      <c r="K67" s="287" t="s">
        <v>174</v>
      </c>
      <c r="L67" s="287" t="s">
        <v>175</v>
      </c>
      <c r="M67" s="287" t="s">
        <v>176</v>
      </c>
      <c r="N67" s="287" t="s">
        <v>177</v>
      </c>
      <c r="O67" s="287" t="s">
        <v>178</v>
      </c>
      <c r="P67" s="287" t="s">
        <v>179</v>
      </c>
      <c r="Q67" s="287" t="s">
        <v>180</v>
      </c>
      <c r="R67" s="287" t="s">
        <v>176</v>
      </c>
      <c r="S67" s="287" t="s">
        <v>177</v>
      </c>
      <c r="T67" s="287" t="s">
        <v>179</v>
      </c>
      <c r="U67" s="287" t="s">
        <v>180</v>
      </c>
      <c r="V67" s="115"/>
      <c r="W67" s="115"/>
      <c r="X67" s="115"/>
      <c r="Y67" s="115"/>
      <c r="Z67" s="115"/>
      <c r="AA67" s="115"/>
    </row>
    <row r="68" spans="1:27" x14ac:dyDescent="0.35">
      <c r="A68" s="42" t="s">
        <v>43</v>
      </c>
      <c r="B68" s="116" t="s">
        <v>12</v>
      </c>
      <c r="C68" s="116" t="s">
        <v>13</v>
      </c>
      <c r="D68" s="117"/>
      <c r="E68" s="297"/>
      <c r="F68" s="293"/>
      <c r="G68" s="293"/>
      <c r="H68" s="287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115"/>
      <c r="W68" s="115"/>
      <c r="X68" s="115"/>
      <c r="Y68" s="115"/>
      <c r="Z68" s="115"/>
      <c r="AA68" s="115"/>
    </row>
    <row r="69" spans="1:27" x14ac:dyDescent="0.35">
      <c r="A69" s="39" t="s">
        <v>20</v>
      </c>
      <c r="B69" s="71">
        <v>0</v>
      </c>
      <c r="C69" s="71">
        <v>0</v>
      </c>
      <c r="D69" s="117"/>
      <c r="E69" s="71">
        <v>0</v>
      </c>
      <c r="F69" s="139">
        <f t="shared" ref="F69:F73" si="16">SUM(B69:E69)</f>
        <v>0</v>
      </c>
      <c r="G69" s="139">
        <v>0</v>
      </c>
      <c r="H69" s="126">
        <v>0</v>
      </c>
      <c r="I69" s="126">
        <v>0</v>
      </c>
      <c r="J69" s="62">
        <v>0</v>
      </c>
      <c r="K69" s="62">
        <v>0</v>
      </c>
      <c r="L69" s="62">
        <v>0</v>
      </c>
      <c r="M69" s="62"/>
      <c r="N69" s="62"/>
      <c r="O69" s="62">
        <v>0</v>
      </c>
      <c r="P69" s="62"/>
      <c r="Q69" s="62"/>
      <c r="R69" s="62">
        <v>0</v>
      </c>
      <c r="S69" s="62">
        <v>0</v>
      </c>
      <c r="T69" s="62">
        <v>0</v>
      </c>
      <c r="U69" s="62">
        <v>0</v>
      </c>
      <c r="V69" s="115"/>
      <c r="W69" s="115"/>
      <c r="X69" s="115"/>
      <c r="Y69" s="115"/>
      <c r="Z69" s="115"/>
      <c r="AA69" s="115"/>
    </row>
    <row r="70" spans="1:27" x14ac:dyDescent="0.35">
      <c r="A70" s="39" t="s">
        <v>21</v>
      </c>
      <c r="B70" s="71">
        <v>0</v>
      </c>
      <c r="C70" s="71">
        <v>0</v>
      </c>
      <c r="D70" s="117"/>
      <c r="E70" s="71">
        <v>0</v>
      </c>
      <c r="F70" s="139">
        <f t="shared" si="16"/>
        <v>0</v>
      </c>
      <c r="G70" s="139">
        <v>0</v>
      </c>
      <c r="H70" s="126">
        <v>0</v>
      </c>
      <c r="I70" s="126">
        <v>0</v>
      </c>
      <c r="J70" s="62">
        <v>0</v>
      </c>
      <c r="K70" s="62">
        <v>0</v>
      </c>
      <c r="L70" s="62">
        <v>0</v>
      </c>
      <c r="M70" s="62"/>
      <c r="N70" s="62"/>
      <c r="O70" s="62">
        <v>0</v>
      </c>
      <c r="P70" s="62"/>
      <c r="Q70" s="62"/>
      <c r="R70" s="62">
        <v>0</v>
      </c>
      <c r="S70" s="62">
        <v>0</v>
      </c>
      <c r="T70" s="62">
        <v>0</v>
      </c>
      <c r="U70" s="62">
        <v>0</v>
      </c>
      <c r="V70" s="115"/>
      <c r="W70" s="115"/>
      <c r="X70" s="115"/>
      <c r="Y70" s="115"/>
      <c r="Z70" s="115"/>
      <c r="AA70" s="115"/>
    </row>
    <row r="71" spans="1:27" x14ac:dyDescent="0.35">
      <c r="A71" s="39" t="s">
        <v>22</v>
      </c>
      <c r="B71" s="71">
        <v>0</v>
      </c>
      <c r="C71" s="71">
        <v>0</v>
      </c>
      <c r="D71" s="117"/>
      <c r="E71" s="71">
        <v>0</v>
      </c>
      <c r="F71" s="139">
        <f t="shared" si="16"/>
        <v>0</v>
      </c>
      <c r="G71" s="139">
        <v>0</v>
      </c>
      <c r="H71" s="126">
        <v>0</v>
      </c>
      <c r="I71" s="126">
        <v>0</v>
      </c>
      <c r="J71" s="62">
        <v>0</v>
      </c>
      <c r="K71" s="62">
        <v>0</v>
      </c>
      <c r="L71" s="62">
        <v>0</v>
      </c>
      <c r="M71" s="62"/>
      <c r="N71" s="62"/>
      <c r="O71" s="62">
        <v>0</v>
      </c>
      <c r="P71" s="62"/>
      <c r="Q71" s="62"/>
      <c r="R71" s="62">
        <v>0</v>
      </c>
      <c r="S71" s="62">
        <v>0</v>
      </c>
      <c r="T71" s="62">
        <v>0</v>
      </c>
      <c r="U71" s="62">
        <v>0</v>
      </c>
      <c r="V71" s="115"/>
      <c r="W71" s="115"/>
      <c r="X71" s="115"/>
      <c r="Y71" s="115"/>
      <c r="Z71" s="115"/>
      <c r="AA71" s="115"/>
    </row>
    <row r="72" spans="1:27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6"/>
        <v>0</v>
      </c>
      <c r="G72" s="141">
        <v>0</v>
      </c>
      <c r="H72" s="126">
        <v>0</v>
      </c>
      <c r="I72" s="126">
        <v>0</v>
      </c>
      <c r="J72" s="122">
        <v>0</v>
      </c>
      <c r="K72" s="122">
        <v>0</v>
      </c>
      <c r="L72" s="122">
        <v>0</v>
      </c>
      <c r="M72" s="122"/>
      <c r="N72" s="122"/>
      <c r="O72" s="122">
        <v>0</v>
      </c>
      <c r="P72" s="122"/>
      <c r="Q72" s="122"/>
      <c r="R72" s="122">
        <v>0</v>
      </c>
      <c r="S72" s="122">
        <v>0</v>
      </c>
      <c r="T72" s="122">
        <v>0</v>
      </c>
      <c r="U72" s="122">
        <v>0</v>
      </c>
      <c r="V72" s="115"/>
      <c r="W72" s="115"/>
      <c r="X72" s="115"/>
      <c r="Y72" s="115"/>
      <c r="Z72" s="115"/>
      <c r="AA72" s="115"/>
    </row>
    <row r="73" spans="1:27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6"/>
        <v>0</v>
      </c>
      <c r="G73" s="141"/>
      <c r="H73" s="126">
        <v>0</v>
      </c>
      <c r="I73" s="126">
        <v>0</v>
      </c>
      <c r="J73" s="187">
        <v>0</v>
      </c>
      <c r="K73" s="187">
        <v>0</v>
      </c>
      <c r="L73" s="187">
        <v>0</v>
      </c>
      <c r="M73" s="187"/>
      <c r="N73" s="187"/>
      <c r="O73" s="187">
        <v>0</v>
      </c>
      <c r="P73" s="187"/>
      <c r="Q73" s="187"/>
      <c r="R73" s="187">
        <v>0</v>
      </c>
      <c r="S73" s="187">
        <v>0</v>
      </c>
      <c r="T73" s="187">
        <v>0</v>
      </c>
      <c r="U73" s="187">
        <v>0</v>
      </c>
      <c r="V73" s="115"/>
      <c r="W73" s="115"/>
      <c r="X73" s="115"/>
      <c r="Y73" s="115"/>
      <c r="Z73" s="115"/>
      <c r="AA73" s="115"/>
    </row>
    <row r="74" spans="1:27" x14ac:dyDescent="0.35">
      <c r="A74" s="41"/>
      <c r="B74" s="295" t="s">
        <v>2</v>
      </c>
      <c r="C74" s="295"/>
      <c r="D74" s="295"/>
      <c r="E74" s="297" t="s">
        <v>3</v>
      </c>
      <c r="F74" s="293" t="s">
        <v>4</v>
      </c>
      <c r="G74" s="293" t="s">
        <v>5</v>
      </c>
      <c r="H74" s="294" t="s">
        <v>171</v>
      </c>
      <c r="I74" s="287" t="s">
        <v>172</v>
      </c>
      <c r="J74" s="287" t="s">
        <v>173</v>
      </c>
      <c r="K74" s="287" t="s">
        <v>174</v>
      </c>
      <c r="L74" s="287" t="s">
        <v>175</v>
      </c>
      <c r="M74" s="287" t="s">
        <v>176</v>
      </c>
      <c r="N74" s="287" t="s">
        <v>177</v>
      </c>
      <c r="O74" s="287" t="s">
        <v>178</v>
      </c>
      <c r="P74" s="287" t="s">
        <v>179</v>
      </c>
      <c r="Q74" s="287" t="s">
        <v>180</v>
      </c>
      <c r="R74" s="287" t="s">
        <v>176</v>
      </c>
      <c r="S74" s="287" t="s">
        <v>177</v>
      </c>
      <c r="T74" s="287" t="s">
        <v>179</v>
      </c>
      <c r="U74" s="287" t="s">
        <v>180</v>
      </c>
      <c r="V74" s="115"/>
      <c r="W74" s="115"/>
      <c r="X74" s="115"/>
      <c r="Y74" s="115"/>
      <c r="Z74" s="115"/>
      <c r="AA74" s="115"/>
    </row>
    <row r="75" spans="1:27" x14ac:dyDescent="0.35">
      <c r="A75" s="42" t="s">
        <v>25</v>
      </c>
      <c r="B75" s="116" t="s">
        <v>12</v>
      </c>
      <c r="C75" s="116" t="s">
        <v>13</v>
      </c>
      <c r="D75" s="117"/>
      <c r="E75" s="297"/>
      <c r="F75" s="293"/>
      <c r="G75" s="293"/>
      <c r="H75" s="287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115"/>
      <c r="W75" s="115"/>
      <c r="X75" s="115"/>
      <c r="Y75" s="115"/>
      <c r="Z75" s="115"/>
      <c r="AA75" s="115"/>
    </row>
    <row r="76" spans="1:27" x14ac:dyDescent="0.35">
      <c r="A76" s="39" t="s">
        <v>26</v>
      </c>
      <c r="B76" s="71">
        <v>0</v>
      </c>
      <c r="C76" s="71">
        <v>0</v>
      </c>
      <c r="D76" s="117"/>
      <c r="E76" s="71">
        <v>0</v>
      </c>
      <c r="F76" s="139">
        <f>SUM(B76:E76)</f>
        <v>0</v>
      </c>
      <c r="G76" s="139">
        <v>0</v>
      </c>
      <c r="H76" s="118">
        <v>0</v>
      </c>
      <c r="I76" s="62">
        <v>0</v>
      </c>
      <c r="J76" s="62">
        <v>0</v>
      </c>
      <c r="K76" s="62">
        <v>0</v>
      </c>
      <c r="L76" s="62">
        <v>0</v>
      </c>
      <c r="M76" s="62"/>
      <c r="N76" s="62"/>
      <c r="O76" s="62">
        <v>0</v>
      </c>
      <c r="P76" s="62"/>
      <c r="Q76" s="62"/>
      <c r="R76" s="62">
        <v>0</v>
      </c>
      <c r="S76" s="62">
        <v>0</v>
      </c>
      <c r="T76" s="62">
        <v>0</v>
      </c>
      <c r="U76" s="62">
        <v>0</v>
      </c>
      <c r="V76" s="115"/>
      <c r="W76" s="115"/>
      <c r="X76" s="115"/>
      <c r="Y76" s="115"/>
      <c r="Z76" s="115"/>
      <c r="AA76" s="115"/>
    </row>
    <row r="77" spans="1:27" x14ac:dyDescent="0.35">
      <c r="A77" s="39" t="s">
        <v>27</v>
      </c>
      <c r="B77" s="71">
        <v>0</v>
      </c>
      <c r="C77" s="71">
        <v>0</v>
      </c>
      <c r="D77" s="117"/>
      <c r="E77" s="71">
        <v>0</v>
      </c>
      <c r="F77" s="139">
        <f>SUM(B77:E77)</f>
        <v>0</v>
      </c>
      <c r="G77" s="139">
        <v>0</v>
      </c>
      <c r="H77" s="118">
        <v>0</v>
      </c>
      <c r="I77" s="62">
        <v>0</v>
      </c>
      <c r="J77" s="62">
        <v>0</v>
      </c>
      <c r="K77" s="62">
        <v>0</v>
      </c>
      <c r="L77" s="62">
        <v>0</v>
      </c>
      <c r="M77" s="62"/>
      <c r="N77" s="62"/>
      <c r="O77" s="62">
        <v>0</v>
      </c>
      <c r="P77" s="62"/>
      <c r="Q77" s="62"/>
      <c r="R77" s="62">
        <v>0</v>
      </c>
      <c r="S77" s="62">
        <v>0</v>
      </c>
      <c r="T77" s="62">
        <v>0</v>
      </c>
      <c r="U77" s="62">
        <v>0</v>
      </c>
      <c r="V77" s="115"/>
      <c r="W77" s="115"/>
      <c r="X77" s="115"/>
      <c r="Y77" s="115"/>
      <c r="Z77" s="115"/>
      <c r="AA77" s="115"/>
    </row>
    <row r="78" spans="1:27" x14ac:dyDescent="0.35">
      <c r="A78" s="41"/>
      <c r="B78" s="295" t="s">
        <v>2</v>
      </c>
      <c r="C78" s="295"/>
      <c r="D78" s="295"/>
      <c r="E78" s="297" t="s">
        <v>3</v>
      </c>
      <c r="F78" s="293" t="s">
        <v>4</v>
      </c>
      <c r="G78" s="293" t="s">
        <v>5</v>
      </c>
      <c r="H78" s="294" t="s">
        <v>171</v>
      </c>
      <c r="I78" s="287" t="s">
        <v>172</v>
      </c>
      <c r="J78" s="287" t="s">
        <v>173</v>
      </c>
      <c r="K78" s="287" t="s">
        <v>174</v>
      </c>
      <c r="L78" s="287" t="s">
        <v>175</v>
      </c>
      <c r="M78" s="287" t="s">
        <v>176</v>
      </c>
      <c r="N78" s="287" t="s">
        <v>177</v>
      </c>
      <c r="O78" s="287" t="s">
        <v>178</v>
      </c>
      <c r="P78" s="287" t="s">
        <v>179</v>
      </c>
      <c r="Q78" s="287" t="s">
        <v>180</v>
      </c>
      <c r="R78" s="287" t="s">
        <v>176</v>
      </c>
      <c r="S78" s="287" t="s">
        <v>177</v>
      </c>
      <c r="T78" s="287" t="s">
        <v>179</v>
      </c>
      <c r="U78" s="287" t="s">
        <v>180</v>
      </c>
      <c r="V78" s="115"/>
      <c r="W78" s="115"/>
      <c r="X78" s="115"/>
      <c r="Y78" s="115"/>
      <c r="Z78" s="115"/>
      <c r="AA78" s="115"/>
    </row>
    <row r="79" spans="1:27" x14ac:dyDescent="0.35">
      <c r="A79" s="42" t="s">
        <v>28</v>
      </c>
      <c r="B79" s="116" t="s">
        <v>12</v>
      </c>
      <c r="C79" s="116" t="s">
        <v>13</v>
      </c>
      <c r="D79" s="117"/>
      <c r="E79" s="297"/>
      <c r="F79" s="293"/>
      <c r="G79" s="293"/>
      <c r="H79" s="287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115"/>
      <c r="W79" s="115"/>
      <c r="X79" s="115"/>
      <c r="Y79" s="115"/>
      <c r="Z79" s="115"/>
      <c r="AA79" s="115"/>
    </row>
    <row r="80" spans="1:27" x14ac:dyDescent="0.35">
      <c r="A80" s="39" t="s">
        <v>29</v>
      </c>
      <c r="B80" s="71">
        <v>0</v>
      </c>
      <c r="C80" s="71">
        <v>0</v>
      </c>
      <c r="D80" s="117"/>
      <c r="E80" s="71">
        <v>0</v>
      </c>
      <c r="F80" s="139">
        <f>SUM(B80:E80)</f>
        <v>0</v>
      </c>
      <c r="G80" s="139">
        <v>0</v>
      </c>
      <c r="H80" s="118">
        <v>0</v>
      </c>
      <c r="I80" s="118">
        <v>0</v>
      </c>
      <c r="J80" s="62">
        <v>0</v>
      </c>
      <c r="K80" s="62">
        <v>0</v>
      </c>
      <c r="L80" s="62">
        <v>0</v>
      </c>
      <c r="M80" s="62"/>
      <c r="N80" s="62"/>
      <c r="O80" s="62">
        <v>0</v>
      </c>
      <c r="P80" s="62"/>
      <c r="Q80" s="62"/>
      <c r="R80" s="62">
        <v>0</v>
      </c>
      <c r="S80" s="62">
        <v>0</v>
      </c>
      <c r="T80" s="62">
        <v>0</v>
      </c>
      <c r="U80" s="62">
        <v>0</v>
      </c>
      <c r="V80" s="115"/>
      <c r="W80" s="115"/>
      <c r="X80" s="115"/>
      <c r="Y80" s="115"/>
      <c r="Z80" s="115"/>
      <c r="AA80" s="115"/>
    </row>
    <row r="81" spans="1:27" x14ac:dyDescent="0.35">
      <c r="A81" s="39" t="s">
        <v>30</v>
      </c>
      <c r="B81" s="71">
        <v>0</v>
      </c>
      <c r="C81" s="71">
        <v>0</v>
      </c>
      <c r="D81" s="117"/>
      <c r="E81" s="71">
        <v>0</v>
      </c>
      <c r="F81" s="139">
        <f t="shared" ref="F81:F85" si="17">SUM(B81:E81)</f>
        <v>0</v>
      </c>
      <c r="G81" s="139">
        <v>0</v>
      </c>
      <c r="H81" s="118">
        <v>0</v>
      </c>
      <c r="I81" s="118">
        <v>0</v>
      </c>
      <c r="J81" s="62">
        <v>0</v>
      </c>
      <c r="K81" s="62">
        <v>0</v>
      </c>
      <c r="L81" s="62">
        <v>0</v>
      </c>
      <c r="M81" s="62"/>
      <c r="N81" s="62"/>
      <c r="O81" s="62">
        <v>0</v>
      </c>
      <c r="P81" s="62"/>
      <c r="Q81" s="62"/>
      <c r="R81" s="62">
        <v>0</v>
      </c>
      <c r="S81" s="62">
        <v>0</v>
      </c>
      <c r="T81" s="62">
        <v>0</v>
      </c>
      <c r="U81" s="62">
        <v>0</v>
      </c>
      <c r="V81" s="115"/>
      <c r="W81" s="115"/>
      <c r="X81" s="115"/>
      <c r="Y81" s="115"/>
      <c r="Z81" s="115"/>
      <c r="AA81" s="115"/>
    </row>
    <row r="82" spans="1:27" x14ac:dyDescent="0.35">
      <c r="A82" s="39" t="s">
        <v>31</v>
      </c>
      <c r="B82" s="71">
        <v>0</v>
      </c>
      <c r="C82" s="71">
        <v>0</v>
      </c>
      <c r="D82" s="117"/>
      <c r="E82" s="71">
        <v>0</v>
      </c>
      <c r="F82" s="139">
        <f t="shared" si="17"/>
        <v>0</v>
      </c>
      <c r="G82" s="139">
        <v>0</v>
      </c>
      <c r="H82" s="118">
        <v>0</v>
      </c>
      <c r="I82" s="118">
        <v>0</v>
      </c>
      <c r="J82" s="62">
        <v>0</v>
      </c>
      <c r="K82" s="62">
        <v>0</v>
      </c>
      <c r="L82" s="62">
        <v>0</v>
      </c>
      <c r="M82" s="62"/>
      <c r="N82" s="62"/>
      <c r="O82" s="62">
        <v>0</v>
      </c>
      <c r="P82" s="62"/>
      <c r="Q82" s="62"/>
      <c r="R82" s="62">
        <v>0</v>
      </c>
      <c r="S82" s="62">
        <v>0</v>
      </c>
      <c r="T82" s="62">
        <v>0</v>
      </c>
      <c r="U82" s="62">
        <v>0</v>
      </c>
      <c r="V82" s="115"/>
      <c r="W82" s="115"/>
      <c r="X82" s="115"/>
      <c r="Y82" s="115"/>
      <c r="Z82" s="115"/>
      <c r="AA82" s="115"/>
    </row>
    <row r="83" spans="1:27" x14ac:dyDescent="0.35">
      <c r="A83" s="39" t="s">
        <v>32</v>
      </c>
      <c r="B83" s="71">
        <v>0</v>
      </c>
      <c r="C83" s="71">
        <v>0</v>
      </c>
      <c r="D83" s="117"/>
      <c r="E83" s="71">
        <v>0</v>
      </c>
      <c r="F83" s="139">
        <f t="shared" si="17"/>
        <v>0</v>
      </c>
      <c r="G83" s="139">
        <v>0</v>
      </c>
      <c r="H83" s="118">
        <v>0</v>
      </c>
      <c r="I83" s="118">
        <v>0</v>
      </c>
      <c r="J83" s="62">
        <v>0</v>
      </c>
      <c r="K83" s="62">
        <v>0</v>
      </c>
      <c r="L83" s="62">
        <v>0</v>
      </c>
      <c r="M83" s="62"/>
      <c r="N83" s="62"/>
      <c r="O83" s="62">
        <v>0</v>
      </c>
      <c r="P83" s="62"/>
      <c r="Q83" s="62"/>
      <c r="R83" s="62">
        <v>0</v>
      </c>
      <c r="S83" s="62">
        <v>0</v>
      </c>
      <c r="T83" s="62">
        <v>0</v>
      </c>
      <c r="U83" s="62">
        <v>0</v>
      </c>
      <c r="V83" s="115"/>
      <c r="W83" s="115"/>
      <c r="X83" s="115"/>
      <c r="Y83" s="115"/>
      <c r="Z83" s="115"/>
      <c r="AA83" s="115"/>
    </row>
    <row r="84" spans="1:27" x14ac:dyDescent="0.35">
      <c r="A84" s="39" t="s">
        <v>33</v>
      </c>
      <c r="B84" s="71">
        <v>0</v>
      </c>
      <c r="C84" s="71">
        <v>0</v>
      </c>
      <c r="D84" s="117"/>
      <c r="E84" s="71">
        <v>0</v>
      </c>
      <c r="F84" s="139">
        <f t="shared" si="17"/>
        <v>0</v>
      </c>
      <c r="G84" s="139">
        <v>0</v>
      </c>
      <c r="H84" s="118">
        <v>0</v>
      </c>
      <c r="I84" s="118">
        <v>0</v>
      </c>
      <c r="J84" s="62">
        <v>0</v>
      </c>
      <c r="K84" s="62">
        <v>0</v>
      </c>
      <c r="L84" s="62">
        <v>0</v>
      </c>
      <c r="M84" s="62"/>
      <c r="N84" s="62"/>
      <c r="O84" s="62">
        <v>0</v>
      </c>
      <c r="P84" s="62"/>
      <c r="Q84" s="62"/>
      <c r="R84" s="62">
        <v>0</v>
      </c>
      <c r="S84" s="62">
        <v>0</v>
      </c>
      <c r="T84" s="62">
        <v>0</v>
      </c>
      <c r="U84" s="62">
        <v>0</v>
      </c>
      <c r="V84" s="115"/>
      <c r="W84" s="115"/>
      <c r="X84" s="115"/>
      <c r="Y84" s="115"/>
      <c r="Z84" s="115"/>
      <c r="AA84" s="115"/>
    </row>
    <row r="85" spans="1:27" x14ac:dyDescent="0.35">
      <c r="A85" s="39" t="s">
        <v>34</v>
      </c>
      <c r="B85" s="71">
        <v>0</v>
      </c>
      <c r="C85" s="71">
        <v>0</v>
      </c>
      <c r="D85" s="117"/>
      <c r="E85" s="71">
        <v>0</v>
      </c>
      <c r="F85" s="139">
        <f t="shared" si="17"/>
        <v>0</v>
      </c>
      <c r="G85" s="139">
        <v>0</v>
      </c>
      <c r="H85" s="118">
        <v>0</v>
      </c>
      <c r="I85" s="118">
        <v>0</v>
      </c>
      <c r="J85" s="62">
        <v>0</v>
      </c>
      <c r="K85" s="62">
        <v>0</v>
      </c>
      <c r="L85" s="62">
        <v>0</v>
      </c>
      <c r="M85" s="62"/>
      <c r="N85" s="62"/>
      <c r="O85" s="62">
        <v>0</v>
      </c>
      <c r="P85" s="62"/>
      <c r="Q85" s="62"/>
      <c r="R85" s="62">
        <v>0</v>
      </c>
      <c r="S85" s="62">
        <v>0</v>
      </c>
      <c r="T85" s="62">
        <v>0</v>
      </c>
      <c r="U85" s="62">
        <v>0</v>
      </c>
      <c r="V85" s="115"/>
      <c r="W85" s="115"/>
      <c r="X85" s="115"/>
      <c r="Y85" s="115"/>
      <c r="Z85" s="115"/>
      <c r="AA85" s="115"/>
    </row>
    <row r="86" spans="1:27" x14ac:dyDescent="0.35">
      <c r="A86" s="41"/>
      <c r="B86" s="295" t="s">
        <v>2</v>
      </c>
      <c r="C86" s="295"/>
      <c r="D86" s="295"/>
      <c r="E86" s="297" t="s">
        <v>3</v>
      </c>
      <c r="F86" s="293" t="s">
        <v>4</v>
      </c>
      <c r="G86" s="293" t="s">
        <v>5</v>
      </c>
      <c r="H86" s="294" t="s">
        <v>171</v>
      </c>
      <c r="I86" s="287" t="s">
        <v>172</v>
      </c>
      <c r="J86" s="287" t="s">
        <v>173</v>
      </c>
      <c r="K86" s="287" t="s">
        <v>174</v>
      </c>
      <c r="L86" s="287" t="s">
        <v>175</v>
      </c>
      <c r="M86" s="287" t="s">
        <v>176</v>
      </c>
      <c r="N86" s="287" t="s">
        <v>177</v>
      </c>
      <c r="O86" s="287" t="s">
        <v>178</v>
      </c>
      <c r="P86" s="287" t="s">
        <v>179</v>
      </c>
      <c r="Q86" s="287" t="s">
        <v>180</v>
      </c>
      <c r="R86" s="287" t="s">
        <v>176</v>
      </c>
      <c r="S86" s="287" t="s">
        <v>177</v>
      </c>
      <c r="T86" s="287" t="s">
        <v>179</v>
      </c>
      <c r="U86" s="287" t="s">
        <v>180</v>
      </c>
      <c r="V86" s="115"/>
      <c r="W86" s="115"/>
      <c r="X86" s="115"/>
      <c r="Y86" s="115"/>
      <c r="Z86" s="115"/>
      <c r="AA86" s="115"/>
    </row>
    <row r="87" spans="1:27" x14ac:dyDescent="0.35">
      <c r="A87" s="42" t="s">
        <v>35</v>
      </c>
      <c r="B87" s="116" t="s">
        <v>12</v>
      </c>
      <c r="C87" s="116" t="s">
        <v>13</v>
      </c>
      <c r="D87" s="117"/>
      <c r="E87" s="297"/>
      <c r="F87" s="293"/>
      <c r="G87" s="293"/>
      <c r="H87" s="287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115"/>
      <c r="W87" s="115"/>
      <c r="X87" s="115"/>
      <c r="Y87" s="115"/>
      <c r="Z87" s="115"/>
      <c r="AA87" s="115"/>
    </row>
    <row r="88" spans="1:27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8">SUM(B88:E88)</f>
        <v>0</v>
      </c>
      <c r="G88" s="139">
        <v>0</v>
      </c>
      <c r="H88" s="126">
        <v>0</v>
      </c>
      <c r="I88" s="62">
        <v>0</v>
      </c>
      <c r="J88" s="62">
        <v>0</v>
      </c>
      <c r="K88" s="62">
        <v>0</v>
      </c>
      <c r="L88" s="62">
        <v>0</v>
      </c>
      <c r="M88" s="62"/>
      <c r="N88" s="62"/>
      <c r="O88" s="62">
        <v>0</v>
      </c>
      <c r="P88" s="62"/>
      <c r="Q88" s="62"/>
      <c r="R88" s="62">
        <v>0</v>
      </c>
      <c r="S88" s="62">
        <v>0</v>
      </c>
      <c r="T88" s="62">
        <v>0</v>
      </c>
      <c r="U88" s="62">
        <v>0</v>
      </c>
      <c r="V88" s="115"/>
      <c r="W88" s="115"/>
      <c r="X88" s="115"/>
      <c r="Y88" s="115"/>
      <c r="Z88" s="115"/>
      <c r="AA88" s="115"/>
    </row>
    <row r="89" spans="1:27" ht="15.5" x14ac:dyDescent="0.35">
      <c r="A89" s="306" t="s">
        <v>49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115"/>
      <c r="W89" s="115"/>
      <c r="X89" s="115"/>
      <c r="Y89" s="115"/>
      <c r="Z89" s="115"/>
      <c r="AA89" s="115"/>
    </row>
    <row r="90" spans="1:27" ht="13.15" customHeight="1" x14ac:dyDescent="0.35">
      <c r="A90" s="211"/>
      <c r="B90" s="289" t="s">
        <v>2</v>
      </c>
      <c r="C90" s="289"/>
      <c r="D90" s="289"/>
      <c r="E90" s="290" t="s">
        <v>3</v>
      </c>
      <c r="F90" s="292" t="s">
        <v>4</v>
      </c>
      <c r="G90" s="292" t="s">
        <v>5</v>
      </c>
      <c r="H90" s="294" t="s">
        <v>171</v>
      </c>
      <c r="I90" s="287" t="s">
        <v>172</v>
      </c>
      <c r="J90" s="287" t="s">
        <v>173</v>
      </c>
      <c r="K90" s="287" t="s">
        <v>174</v>
      </c>
      <c r="L90" s="287" t="s">
        <v>175</v>
      </c>
      <c r="M90" s="287" t="s">
        <v>176</v>
      </c>
      <c r="N90" s="287" t="s">
        <v>177</v>
      </c>
      <c r="O90" s="287" t="s">
        <v>178</v>
      </c>
      <c r="P90" s="287" t="s">
        <v>179</v>
      </c>
      <c r="Q90" s="287" t="s">
        <v>180</v>
      </c>
      <c r="R90" s="287" t="s">
        <v>176</v>
      </c>
      <c r="S90" s="287" t="s">
        <v>177</v>
      </c>
      <c r="T90" s="287" t="s">
        <v>179</v>
      </c>
      <c r="U90" s="287" t="s">
        <v>180</v>
      </c>
      <c r="V90" s="115"/>
      <c r="W90" s="115"/>
      <c r="X90" s="115"/>
      <c r="Y90" s="115"/>
      <c r="Z90" s="115"/>
      <c r="AA90" s="115"/>
    </row>
    <row r="91" spans="1:27" ht="12" customHeight="1" x14ac:dyDescent="0.35">
      <c r="A91" s="211"/>
      <c r="B91" s="116" t="s">
        <v>12</v>
      </c>
      <c r="C91" s="116" t="s">
        <v>13</v>
      </c>
      <c r="D91" s="117"/>
      <c r="E91" s="291"/>
      <c r="F91" s="293"/>
      <c r="G91" s="293"/>
      <c r="H91" s="287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115"/>
      <c r="W91" s="115"/>
      <c r="X91" s="115"/>
      <c r="Y91" s="115"/>
      <c r="Z91" s="115"/>
      <c r="AA91" s="115"/>
    </row>
    <row r="92" spans="1:27" x14ac:dyDescent="0.35">
      <c r="A92" s="39" t="s">
        <v>14</v>
      </c>
      <c r="B92" s="71">
        <v>0</v>
      </c>
      <c r="C92" s="71">
        <v>0</v>
      </c>
      <c r="D92" s="117"/>
      <c r="E92" s="71">
        <v>0</v>
      </c>
      <c r="F92" s="139">
        <f t="shared" ref="F92:F94" si="19">SUM(B92:E92)</f>
        <v>0</v>
      </c>
      <c r="G92" s="139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62"/>
      <c r="N92" s="62"/>
      <c r="O92" s="62">
        <v>0</v>
      </c>
      <c r="P92" s="62"/>
      <c r="Q92" s="62"/>
      <c r="R92" s="62">
        <v>0</v>
      </c>
      <c r="S92" s="62">
        <v>0</v>
      </c>
      <c r="T92" s="62">
        <v>0</v>
      </c>
      <c r="U92" s="62">
        <v>0</v>
      </c>
      <c r="V92" s="115"/>
      <c r="W92" s="115"/>
      <c r="X92" s="115"/>
      <c r="Y92" s="115"/>
      <c r="Z92" s="115"/>
      <c r="AA92" s="115"/>
    </row>
    <row r="93" spans="1:27" x14ac:dyDescent="0.35">
      <c r="A93" s="39" t="s">
        <v>15</v>
      </c>
      <c r="B93" s="71">
        <v>0</v>
      </c>
      <c r="C93" s="71">
        <v>0</v>
      </c>
      <c r="D93" s="117"/>
      <c r="E93" s="71">
        <v>0</v>
      </c>
      <c r="F93" s="139">
        <f t="shared" si="19"/>
        <v>0</v>
      </c>
      <c r="G93" s="139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62"/>
      <c r="N93" s="62"/>
      <c r="O93" s="62">
        <v>0</v>
      </c>
      <c r="P93" s="62"/>
      <c r="Q93" s="62"/>
      <c r="R93" s="62">
        <v>0</v>
      </c>
      <c r="S93" s="62">
        <v>0</v>
      </c>
      <c r="T93" s="62">
        <v>0</v>
      </c>
      <c r="U93" s="62">
        <v>0</v>
      </c>
      <c r="V93" s="115"/>
      <c r="W93" s="115"/>
      <c r="X93" s="115"/>
      <c r="Y93" s="115"/>
      <c r="Z93" s="115"/>
      <c r="AA93" s="115"/>
    </row>
    <row r="94" spans="1:27" x14ac:dyDescent="0.35">
      <c r="A94" s="39" t="s">
        <v>50</v>
      </c>
      <c r="B94" s="71">
        <v>0</v>
      </c>
      <c r="C94" s="71">
        <v>0</v>
      </c>
      <c r="D94" s="117"/>
      <c r="E94" s="71">
        <v>0</v>
      </c>
      <c r="F94" s="139">
        <f t="shared" si="19"/>
        <v>0</v>
      </c>
      <c r="G94" s="139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62"/>
      <c r="N94" s="62"/>
      <c r="O94" s="62">
        <v>0</v>
      </c>
      <c r="P94" s="62"/>
      <c r="Q94" s="62"/>
      <c r="R94" s="62">
        <v>0</v>
      </c>
      <c r="S94" s="62">
        <v>0</v>
      </c>
      <c r="T94" s="62">
        <v>0</v>
      </c>
      <c r="U94" s="62">
        <v>0</v>
      </c>
      <c r="V94" s="115"/>
      <c r="W94" s="115"/>
      <c r="X94" s="115"/>
      <c r="Y94" s="115"/>
      <c r="Z94" s="115"/>
      <c r="AA94" s="115"/>
    </row>
    <row r="95" spans="1:27" x14ac:dyDescent="0.35">
      <c r="A95" s="41"/>
      <c r="B95" s="295" t="s">
        <v>2</v>
      </c>
      <c r="C95" s="295"/>
      <c r="D95" s="295"/>
      <c r="E95" s="297" t="s">
        <v>3</v>
      </c>
      <c r="F95" s="293" t="s">
        <v>4</v>
      </c>
      <c r="G95" s="293" t="s">
        <v>5</v>
      </c>
      <c r="H95" s="294" t="s">
        <v>171</v>
      </c>
      <c r="I95" s="287" t="s">
        <v>172</v>
      </c>
      <c r="J95" s="287" t="s">
        <v>173</v>
      </c>
      <c r="K95" s="287" t="s">
        <v>174</v>
      </c>
      <c r="L95" s="287" t="s">
        <v>175</v>
      </c>
      <c r="M95" s="287" t="s">
        <v>176</v>
      </c>
      <c r="N95" s="287" t="s">
        <v>177</v>
      </c>
      <c r="O95" s="287" t="s">
        <v>178</v>
      </c>
      <c r="P95" s="287" t="s">
        <v>179</v>
      </c>
      <c r="Q95" s="287" t="s">
        <v>180</v>
      </c>
      <c r="R95" s="287" t="s">
        <v>176</v>
      </c>
      <c r="S95" s="287" t="s">
        <v>177</v>
      </c>
      <c r="T95" s="287" t="s">
        <v>179</v>
      </c>
      <c r="U95" s="287" t="s">
        <v>180</v>
      </c>
      <c r="V95" s="115"/>
      <c r="W95" s="115"/>
      <c r="X95" s="115"/>
      <c r="Y95" s="115"/>
      <c r="Z95" s="115"/>
      <c r="AA95" s="115"/>
    </row>
    <row r="96" spans="1:27" x14ac:dyDescent="0.35">
      <c r="A96" s="42" t="s">
        <v>51</v>
      </c>
      <c r="B96" s="116" t="s">
        <v>12</v>
      </c>
      <c r="C96" s="116" t="s">
        <v>13</v>
      </c>
      <c r="D96" s="117"/>
      <c r="E96" s="297"/>
      <c r="F96" s="293"/>
      <c r="G96" s="293"/>
      <c r="H96" s="287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115"/>
      <c r="W96" s="115"/>
      <c r="X96" s="115"/>
      <c r="Y96" s="115"/>
      <c r="Z96" s="115"/>
      <c r="AA96" s="115"/>
    </row>
    <row r="97" spans="1:27" x14ac:dyDescent="0.35">
      <c r="A97" s="39" t="s">
        <v>20</v>
      </c>
      <c r="B97" s="71">
        <v>0</v>
      </c>
      <c r="C97" s="71">
        <v>0</v>
      </c>
      <c r="D97" s="117"/>
      <c r="E97" s="71">
        <v>0</v>
      </c>
      <c r="F97" s="139">
        <f t="shared" ref="F97:F101" si="20">SUM(B97:E97)</f>
        <v>0</v>
      </c>
      <c r="G97" s="139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62"/>
      <c r="N97" s="62"/>
      <c r="O97" s="62">
        <v>0</v>
      </c>
      <c r="P97" s="62"/>
      <c r="Q97" s="62"/>
      <c r="R97" s="62">
        <v>0</v>
      </c>
      <c r="S97" s="62">
        <v>0</v>
      </c>
      <c r="T97" s="62">
        <v>0</v>
      </c>
      <c r="U97" s="62">
        <v>0</v>
      </c>
      <c r="V97" s="115"/>
      <c r="W97" s="115"/>
      <c r="X97" s="115"/>
      <c r="Y97" s="115"/>
      <c r="Z97" s="115"/>
      <c r="AA97" s="115"/>
    </row>
    <row r="98" spans="1:27" x14ac:dyDescent="0.35">
      <c r="A98" s="39" t="s">
        <v>21</v>
      </c>
      <c r="B98" s="71">
        <v>0</v>
      </c>
      <c r="C98" s="71">
        <v>0</v>
      </c>
      <c r="D98" s="117"/>
      <c r="E98" s="71">
        <v>0</v>
      </c>
      <c r="F98" s="139">
        <f t="shared" si="20"/>
        <v>0</v>
      </c>
      <c r="G98" s="139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62"/>
      <c r="N98" s="62"/>
      <c r="O98" s="62">
        <v>0</v>
      </c>
      <c r="P98" s="62"/>
      <c r="Q98" s="62"/>
      <c r="R98" s="62">
        <v>0</v>
      </c>
      <c r="S98" s="62">
        <v>0</v>
      </c>
      <c r="T98" s="62">
        <v>0</v>
      </c>
      <c r="U98" s="62">
        <v>0</v>
      </c>
      <c r="V98" s="115"/>
      <c r="W98" s="115"/>
      <c r="X98" s="115"/>
      <c r="Y98" s="115"/>
      <c r="Z98" s="115"/>
      <c r="AA98" s="115"/>
    </row>
    <row r="99" spans="1:27" x14ac:dyDescent="0.35">
      <c r="A99" s="39" t="s">
        <v>22</v>
      </c>
      <c r="B99" s="71">
        <v>0</v>
      </c>
      <c r="C99" s="71">
        <v>0</v>
      </c>
      <c r="D99" s="117"/>
      <c r="E99" s="71">
        <v>0</v>
      </c>
      <c r="F99" s="139">
        <f t="shared" si="20"/>
        <v>0</v>
      </c>
      <c r="G99" s="139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62"/>
      <c r="N99" s="62"/>
      <c r="O99" s="62">
        <v>0</v>
      </c>
      <c r="P99" s="62"/>
      <c r="Q99" s="62"/>
      <c r="R99" s="62">
        <v>0</v>
      </c>
      <c r="S99" s="62">
        <v>0</v>
      </c>
      <c r="T99" s="62">
        <v>0</v>
      </c>
      <c r="U99" s="62">
        <v>0</v>
      </c>
      <c r="V99" s="115"/>
      <c r="W99" s="115"/>
      <c r="X99" s="115"/>
      <c r="Y99" s="115"/>
      <c r="Z99" s="115"/>
      <c r="AA99" s="115"/>
    </row>
    <row r="100" spans="1:27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20"/>
        <v>0</v>
      </c>
      <c r="G100" s="141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2"/>
      <c r="N100" s="122"/>
      <c r="O100" s="122">
        <v>0</v>
      </c>
      <c r="P100" s="122"/>
      <c r="Q100" s="122"/>
      <c r="R100" s="122">
        <v>0</v>
      </c>
      <c r="S100" s="122">
        <v>0</v>
      </c>
      <c r="T100" s="122">
        <v>0</v>
      </c>
      <c r="U100" s="122">
        <v>0</v>
      </c>
      <c r="V100" s="115"/>
      <c r="W100" s="115"/>
      <c r="X100" s="115"/>
      <c r="Y100" s="115"/>
      <c r="Z100" s="115"/>
      <c r="AA100" s="115"/>
    </row>
    <row r="101" spans="1:27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20"/>
        <v>0</v>
      </c>
      <c r="G101" s="141"/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87"/>
      <c r="N101" s="187"/>
      <c r="O101" s="187">
        <v>0</v>
      </c>
      <c r="P101" s="187"/>
      <c r="Q101" s="187"/>
      <c r="R101" s="187">
        <v>0</v>
      </c>
      <c r="S101" s="187">
        <v>0</v>
      </c>
      <c r="T101" s="187">
        <v>0</v>
      </c>
      <c r="U101" s="187">
        <v>0</v>
      </c>
      <c r="V101" s="115"/>
      <c r="W101" s="115"/>
      <c r="X101" s="115"/>
      <c r="Y101" s="115"/>
      <c r="Z101" s="115"/>
      <c r="AA101" s="115"/>
    </row>
    <row r="102" spans="1:27" x14ac:dyDescent="0.35">
      <c r="A102" s="41"/>
      <c r="B102" s="295" t="s">
        <v>2</v>
      </c>
      <c r="C102" s="295"/>
      <c r="D102" s="295"/>
      <c r="E102" s="297" t="s">
        <v>3</v>
      </c>
      <c r="F102" s="293" t="s">
        <v>4</v>
      </c>
      <c r="G102" s="293" t="s">
        <v>5</v>
      </c>
      <c r="H102" s="294" t="s">
        <v>171</v>
      </c>
      <c r="I102" s="287" t="s">
        <v>172</v>
      </c>
      <c r="J102" s="287" t="s">
        <v>173</v>
      </c>
      <c r="K102" s="287" t="s">
        <v>174</v>
      </c>
      <c r="L102" s="287" t="s">
        <v>175</v>
      </c>
      <c r="M102" s="287" t="s">
        <v>176</v>
      </c>
      <c r="N102" s="287" t="s">
        <v>177</v>
      </c>
      <c r="O102" s="287" t="s">
        <v>178</v>
      </c>
      <c r="P102" s="287" t="s">
        <v>179</v>
      </c>
      <c r="Q102" s="287" t="s">
        <v>180</v>
      </c>
      <c r="R102" s="287" t="s">
        <v>176</v>
      </c>
      <c r="S102" s="287" t="s">
        <v>177</v>
      </c>
      <c r="T102" s="287" t="s">
        <v>179</v>
      </c>
      <c r="U102" s="287" t="s">
        <v>180</v>
      </c>
      <c r="V102" s="115"/>
      <c r="W102" s="115"/>
      <c r="X102" s="115"/>
      <c r="Y102" s="115"/>
      <c r="Z102" s="115"/>
      <c r="AA102" s="115"/>
    </row>
    <row r="103" spans="1:27" x14ac:dyDescent="0.35">
      <c r="A103" s="42" t="s">
        <v>52</v>
      </c>
      <c r="B103" s="116" t="s">
        <v>12</v>
      </c>
      <c r="C103" s="116" t="s">
        <v>13</v>
      </c>
      <c r="D103" s="117"/>
      <c r="E103" s="297"/>
      <c r="F103" s="293"/>
      <c r="G103" s="293"/>
      <c r="H103" s="287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115"/>
      <c r="W103" s="115"/>
      <c r="X103" s="115"/>
      <c r="Y103" s="115"/>
      <c r="Z103" s="115"/>
      <c r="AA103" s="115"/>
    </row>
    <row r="104" spans="1:27" x14ac:dyDescent="0.35">
      <c r="A104" s="39" t="s">
        <v>26</v>
      </c>
      <c r="B104" s="71">
        <v>0</v>
      </c>
      <c r="C104" s="71">
        <v>0</v>
      </c>
      <c r="D104" s="117"/>
      <c r="E104" s="71">
        <v>0</v>
      </c>
      <c r="F104" s="139">
        <f>SUM(B104:E104)</f>
        <v>0</v>
      </c>
      <c r="G104" s="139">
        <v>0</v>
      </c>
      <c r="H104" s="126">
        <v>0</v>
      </c>
      <c r="I104" s="62">
        <v>0</v>
      </c>
      <c r="J104" s="62">
        <v>0</v>
      </c>
      <c r="K104" s="62">
        <v>0</v>
      </c>
      <c r="L104" s="62">
        <v>0</v>
      </c>
      <c r="M104" s="62"/>
      <c r="N104" s="62"/>
      <c r="O104" s="62">
        <v>0</v>
      </c>
      <c r="P104" s="62"/>
      <c r="Q104" s="62"/>
      <c r="R104" s="62">
        <v>0</v>
      </c>
      <c r="S104" s="62">
        <v>0</v>
      </c>
      <c r="T104" s="62">
        <v>0</v>
      </c>
      <c r="U104" s="62">
        <v>0</v>
      </c>
      <c r="V104" s="115"/>
      <c r="W104" s="115"/>
      <c r="X104" s="115"/>
      <c r="Y104" s="115"/>
      <c r="Z104" s="115"/>
      <c r="AA104" s="115"/>
    </row>
    <row r="105" spans="1:27" x14ac:dyDescent="0.35">
      <c r="A105" s="39" t="s">
        <v>27</v>
      </c>
      <c r="B105" s="71">
        <v>0</v>
      </c>
      <c r="C105" s="71">
        <v>0</v>
      </c>
      <c r="D105" s="117"/>
      <c r="E105" s="71">
        <v>0</v>
      </c>
      <c r="F105" s="139">
        <f>SUM(B105:E105)</f>
        <v>0</v>
      </c>
      <c r="G105" s="139">
        <v>0</v>
      </c>
      <c r="H105" s="126">
        <v>0</v>
      </c>
      <c r="I105" s="62">
        <v>0</v>
      </c>
      <c r="J105" s="62">
        <v>0</v>
      </c>
      <c r="K105" s="62">
        <v>0</v>
      </c>
      <c r="L105" s="62">
        <v>0</v>
      </c>
      <c r="M105" s="62"/>
      <c r="N105" s="62"/>
      <c r="O105" s="62">
        <v>0</v>
      </c>
      <c r="P105" s="62"/>
      <c r="Q105" s="62"/>
      <c r="R105" s="62">
        <v>0</v>
      </c>
      <c r="S105" s="62">
        <v>0</v>
      </c>
      <c r="T105" s="62">
        <v>0</v>
      </c>
      <c r="U105" s="62">
        <v>0</v>
      </c>
      <c r="V105" s="115"/>
      <c r="W105" s="115"/>
      <c r="X105" s="115"/>
      <c r="Y105" s="115"/>
      <c r="Z105" s="115"/>
      <c r="AA105" s="115"/>
    </row>
    <row r="106" spans="1:27" x14ac:dyDescent="0.35">
      <c r="A106" s="41"/>
      <c r="B106" s="295" t="s">
        <v>2</v>
      </c>
      <c r="C106" s="295"/>
      <c r="D106" s="295"/>
      <c r="E106" s="297" t="s">
        <v>3</v>
      </c>
      <c r="F106" s="293" t="s">
        <v>4</v>
      </c>
      <c r="G106" s="293" t="s">
        <v>5</v>
      </c>
      <c r="H106" s="294" t="s">
        <v>171</v>
      </c>
      <c r="I106" s="287" t="s">
        <v>172</v>
      </c>
      <c r="J106" s="287" t="s">
        <v>173</v>
      </c>
      <c r="K106" s="287" t="s">
        <v>174</v>
      </c>
      <c r="L106" s="287" t="s">
        <v>175</v>
      </c>
      <c r="M106" s="287" t="s">
        <v>176</v>
      </c>
      <c r="N106" s="287" t="s">
        <v>177</v>
      </c>
      <c r="O106" s="287" t="s">
        <v>178</v>
      </c>
      <c r="P106" s="287" t="s">
        <v>179</v>
      </c>
      <c r="Q106" s="287" t="s">
        <v>180</v>
      </c>
      <c r="R106" s="287" t="s">
        <v>176</v>
      </c>
      <c r="S106" s="287" t="s">
        <v>177</v>
      </c>
      <c r="T106" s="287" t="s">
        <v>179</v>
      </c>
      <c r="U106" s="287" t="s">
        <v>180</v>
      </c>
      <c r="V106" s="115"/>
      <c r="W106" s="115"/>
      <c r="X106" s="115"/>
      <c r="Y106" s="115"/>
      <c r="Z106" s="115"/>
      <c r="AA106" s="115"/>
    </row>
    <row r="107" spans="1:27" x14ac:dyDescent="0.35">
      <c r="A107" s="42" t="s">
        <v>53</v>
      </c>
      <c r="B107" s="116" t="s">
        <v>12</v>
      </c>
      <c r="C107" s="116" t="s">
        <v>13</v>
      </c>
      <c r="D107" s="117"/>
      <c r="E107" s="297"/>
      <c r="F107" s="293"/>
      <c r="G107" s="293"/>
      <c r="H107" s="287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115"/>
      <c r="W107" s="115"/>
      <c r="X107" s="115"/>
      <c r="Y107" s="115"/>
      <c r="Z107" s="115"/>
      <c r="AA107" s="115"/>
    </row>
    <row r="108" spans="1:27" x14ac:dyDescent="0.35">
      <c r="A108" s="39" t="s">
        <v>29</v>
      </c>
      <c r="B108" s="71">
        <v>0</v>
      </c>
      <c r="C108" s="71">
        <v>0</v>
      </c>
      <c r="D108" s="117"/>
      <c r="E108" s="71">
        <v>0</v>
      </c>
      <c r="F108" s="139">
        <f>SUM(B108:E108)</f>
        <v>0</v>
      </c>
      <c r="G108" s="139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62"/>
      <c r="N108" s="62"/>
      <c r="O108" s="62">
        <v>0</v>
      </c>
      <c r="P108" s="62"/>
      <c r="Q108" s="62"/>
      <c r="R108" s="62">
        <v>0</v>
      </c>
      <c r="S108" s="62">
        <v>0</v>
      </c>
      <c r="T108" s="62">
        <v>0</v>
      </c>
      <c r="U108" s="62">
        <v>0</v>
      </c>
      <c r="V108" s="115"/>
      <c r="W108" s="115"/>
      <c r="X108" s="115"/>
      <c r="Y108" s="115"/>
      <c r="Z108" s="115"/>
      <c r="AA108" s="115"/>
    </row>
    <row r="109" spans="1:27" x14ac:dyDescent="0.35">
      <c r="A109" s="39" t="s">
        <v>30</v>
      </c>
      <c r="B109" s="71">
        <v>0</v>
      </c>
      <c r="C109" s="71">
        <v>0</v>
      </c>
      <c r="D109" s="117"/>
      <c r="E109" s="71">
        <v>0</v>
      </c>
      <c r="F109" s="139">
        <f t="shared" ref="F109:F113" si="21">SUM(B109:E109)</f>
        <v>0</v>
      </c>
      <c r="G109" s="139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62"/>
      <c r="N109" s="62"/>
      <c r="O109" s="62">
        <v>0</v>
      </c>
      <c r="P109" s="62"/>
      <c r="Q109" s="62"/>
      <c r="R109" s="62">
        <v>0</v>
      </c>
      <c r="S109" s="62">
        <v>0</v>
      </c>
      <c r="T109" s="62">
        <v>0</v>
      </c>
      <c r="U109" s="62">
        <v>0</v>
      </c>
      <c r="V109" s="115"/>
      <c r="W109" s="115"/>
      <c r="X109" s="115"/>
      <c r="Y109" s="115"/>
      <c r="Z109" s="115"/>
      <c r="AA109" s="115"/>
    </row>
    <row r="110" spans="1:27" x14ac:dyDescent="0.35">
      <c r="A110" s="39" t="s">
        <v>31</v>
      </c>
      <c r="B110" s="71">
        <v>0</v>
      </c>
      <c r="C110" s="71">
        <v>0</v>
      </c>
      <c r="D110" s="117"/>
      <c r="E110" s="71">
        <v>0</v>
      </c>
      <c r="F110" s="139">
        <f t="shared" si="21"/>
        <v>0</v>
      </c>
      <c r="G110" s="139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62"/>
      <c r="N110" s="62"/>
      <c r="O110" s="62">
        <v>0</v>
      </c>
      <c r="P110" s="62"/>
      <c r="Q110" s="62"/>
      <c r="R110" s="62">
        <v>0</v>
      </c>
      <c r="S110" s="62">
        <v>0</v>
      </c>
      <c r="T110" s="62">
        <v>0</v>
      </c>
      <c r="U110" s="62">
        <v>0</v>
      </c>
      <c r="V110" s="115"/>
      <c r="W110" s="115"/>
      <c r="X110" s="115"/>
      <c r="Y110" s="115"/>
      <c r="Z110" s="115"/>
      <c r="AA110" s="115"/>
    </row>
    <row r="111" spans="1:27" x14ac:dyDescent="0.35">
      <c r="A111" s="39" t="s">
        <v>32</v>
      </c>
      <c r="B111" s="71">
        <v>0</v>
      </c>
      <c r="C111" s="71">
        <v>0</v>
      </c>
      <c r="D111" s="117"/>
      <c r="E111" s="71">
        <v>0</v>
      </c>
      <c r="F111" s="139">
        <f t="shared" si="21"/>
        <v>0</v>
      </c>
      <c r="G111" s="139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62"/>
      <c r="N111" s="62"/>
      <c r="O111" s="62">
        <v>0</v>
      </c>
      <c r="P111" s="62"/>
      <c r="Q111" s="62"/>
      <c r="R111" s="62">
        <v>0</v>
      </c>
      <c r="S111" s="62">
        <v>0</v>
      </c>
      <c r="T111" s="62">
        <v>0</v>
      </c>
      <c r="U111" s="62">
        <v>0</v>
      </c>
      <c r="V111" s="115"/>
      <c r="W111" s="115"/>
      <c r="X111" s="115"/>
      <c r="Y111" s="115"/>
      <c r="Z111" s="115"/>
      <c r="AA111" s="115"/>
    </row>
    <row r="112" spans="1:27" x14ac:dyDescent="0.35">
      <c r="A112" s="39" t="s">
        <v>33</v>
      </c>
      <c r="B112" s="71">
        <v>0</v>
      </c>
      <c r="C112" s="71">
        <v>0</v>
      </c>
      <c r="D112" s="117"/>
      <c r="E112" s="71">
        <v>0</v>
      </c>
      <c r="F112" s="139">
        <f t="shared" si="21"/>
        <v>0</v>
      </c>
      <c r="G112" s="139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62"/>
      <c r="N112" s="62"/>
      <c r="O112" s="62">
        <v>0</v>
      </c>
      <c r="P112" s="62"/>
      <c r="Q112" s="62"/>
      <c r="R112" s="62">
        <v>0</v>
      </c>
      <c r="S112" s="62">
        <v>0</v>
      </c>
      <c r="T112" s="62">
        <v>0</v>
      </c>
      <c r="U112" s="62">
        <v>0</v>
      </c>
      <c r="V112" s="115"/>
      <c r="W112" s="115"/>
      <c r="X112" s="115"/>
      <c r="Y112" s="115"/>
      <c r="Z112" s="115"/>
      <c r="AA112" s="115"/>
    </row>
    <row r="113" spans="1:27" x14ac:dyDescent="0.35">
      <c r="A113" s="39" t="s">
        <v>34</v>
      </c>
      <c r="B113" s="71">
        <v>0</v>
      </c>
      <c r="C113" s="71">
        <v>0</v>
      </c>
      <c r="D113" s="117"/>
      <c r="E113" s="71">
        <v>0</v>
      </c>
      <c r="F113" s="139">
        <f t="shared" si="21"/>
        <v>0</v>
      </c>
      <c r="G113" s="139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62"/>
      <c r="N113" s="62"/>
      <c r="O113" s="62">
        <v>0</v>
      </c>
      <c r="P113" s="62"/>
      <c r="Q113" s="62"/>
      <c r="R113" s="62">
        <v>0</v>
      </c>
      <c r="S113" s="62">
        <v>0</v>
      </c>
      <c r="T113" s="62">
        <v>0</v>
      </c>
      <c r="U113" s="62">
        <v>0</v>
      </c>
      <c r="V113" s="115"/>
      <c r="W113" s="115"/>
      <c r="X113" s="115"/>
      <c r="Y113" s="115"/>
      <c r="Z113" s="115"/>
      <c r="AA113" s="115"/>
    </row>
    <row r="114" spans="1:27" x14ac:dyDescent="0.35">
      <c r="A114" s="41"/>
      <c r="B114" s="295" t="s">
        <v>2</v>
      </c>
      <c r="C114" s="295"/>
      <c r="D114" s="295"/>
      <c r="E114" s="297" t="s">
        <v>3</v>
      </c>
      <c r="F114" s="293" t="s">
        <v>4</v>
      </c>
      <c r="G114" s="293" t="s">
        <v>5</v>
      </c>
      <c r="H114" s="294" t="s">
        <v>171</v>
      </c>
      <c r="I114" s="287" t="s">
        <v>172</v>
      </c>
      <c r="J114" s="287" t="s">
        <v>173</v>
      </c>
      <c r="K114" s="287" t="s">
        <v>174</v>
      </c>
      <c r="L114" s="287" t="s">
        <v>175</v>
      </c>
      <c r="M114" s="287" t="s">
        <v>176</v>
      </c>
      <c r="N114" s="287" t="s">
        <v>177</v>
      </c>
      <c r="O114" s="287" t="s">
        <v>178</v>
      </c>
      <c r="P114" s="287" t="s">
        <v>179</v>
      </c>
      <c r="Q114" s="287" t="s">
        <v>180</v>
      </c>
      <c r="R114" s="287" t="s">
        <v>176</v>
      </c>
      <c r="S114" s="287" t="s">
        <v>177</v>
      </c>
      <c r="T114" s="287" t="s">
        <v>179</v>
      </c>
      <c r="U114" s="287" t="s">
        <v>180</v>
      </c>
      <c r="V114" s="115"/>
      <c r="W114" s="115"/>
      <c r="X114" s="115"/>
      <c r="Y114" s="115"/>
      <c r="Z114" s="115"/>
      <c r="AA114" s="115"/>
    </row>
    <row r="115" spans="1:27" x14ac:dyDescent="0.35">
      <c r="A115" s="42" t="s">
        <v>35</v>
      </c>
      <c r="B115" s="116" t="s">
        <v>12</v>
      </c>
      <c r="C115" s="116" t="s">
        <v>13</v>
      </c>
      <c r="D115" s="117"/>
      <c r="E115" s="297"/>
      <c r="F115" s="293"/>
      <c r="G115" s="293"/>
      <c r="H115" s="287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115"/>
      <c r="W115" s="115"/>
      <c r="X115" s="115"/>
      <c r="Y115" s="115"/>
      <c r="Z115" s="115"/>
      <c r="AA115" s="115"/>
    </row>
    <row r="116" spans="1:27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2">SUM(B116:E116)</f>
        <v>0</v>
      </c>
      <c r="G116" s="139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62"/>
      <c r="N116" s="62"/>
      <c r="O116" s="62">
        <v>0</v>
      </c>
      <c r="P116" s="62"/>
      <c r="Q116" s="62"/>
      <c r="R116" s="62">
        <v>0</v>
      </c>
      <c r="S116" s="62">
        <v>0</v>
      </c>
      <c r="T116" s="62">
        <v>0</v>
      </c>
      <c r="U116" s="62">
        <v>0</v>
      </c>
      <c r="V116" s="115"/>
      <c r="W116" s="115"/>
      <c r="X116" s="115"/>
      <c r="Y116" s="115"/>
      <c r="Z116" s="115"/>
      <c r="AA116" s="115"/>
    </row>
    <row r="117" spans="1:27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22"/>
        <v>0</v>
      </c>
      <c r="G117" s="139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62"/>
      <c r="N117" s="62"/>
      <c r="O117" s="62">
        <v>0</v>
      </c>
      <c r="P117" s="62"/>
      <c r="Q117" s="62"/>
      <c r="R117" s="62">
        <v>0</v>
      </c>
      <c r="S117" s="62">
        <v>0</v>
      </c>
      <c r="T117" s="62">
        <v>0</v>
      </c>
      <c r="U117" s="62">
        <v>0</v>
      </c>
      <c r="V117" s="115"/>
      <c r="W117" s="115"/>
      <c r="X117" s="115"/>
      <c r="Y117" s="115"/>
      <c r="Z117" s="115"/>
      <c r="AA117" s="115"/>
    </row>
    <row r="118" spans="1:27" ht="15.5" x14ac:dyDescent="0.35">
      <c r="A118" s="306" t="s">
        <v>54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115"/>
      <c r="W118" s="115"/>
      <c r="X118" s="115"/>
      <c r="Y118" s="115"/>
      <c r="Z118" s="115"/>
      <c r="AA118" s="115"/>
    </row>
    <row r="119" spans="1:27" x14ac:dyDescent="0.35">
      <c r="A119" s="211"/>
      <c r="B119" s="289" t="s">
        <v>2</v>
      </c>
      <c r="C119" s="289"/>
      <c r="D119" s="289"/>
      <c r="E119" s="299" t="s">
        <v>3</v>
      </c>
      <c r="F119" s="292" t="s">
        <v>4</v>
      </c>
      <c r="G119" s="292" t="s">
        <v>5</v>
      </c>
      <c r="H119" s="294" t="s">
        <v>171</v>
      </c>
      <c r="I119" s="287" t="s">
        <v>172</v>
      </c>
      <c r="J119" s="287" t="s">
        <v>173</v>
      </c>
      <c r="K119" s="287" t="s">
        <v>174</v>
      </c>
      <c r="L119" s="287" t="s">
        <v>175</v>
      </c>
      <c r="M119" s="287" t="s">
        <v>176</v>
      </c>
      <c r="N119" s="287" t="s">
        <v>177</v>
      </c>
      <c r="O119" s="287" t="s">
        <v>178</v>
      </c>
      <c r="P119" s="287" t="s">
        <v>179</v>
      </c>
      <c r="Q119" s="287" t="s">
        <v>180</v>
      </c>
      <c r="R119" s="287" t="s">
        <v>176</v>
      </c>
      <c r="S119" s="287" t="s">
        <v>177</v>
      </c>
      <c r="T119" s="287" t="s">
        <v>179</v>
      </c>
      <c r="U119" s="287" t="s">
        <v>180</v>
      </c>
      <c r="V119" s="115"/>
      <c r="W119" s="115"/>
      <c r="X119" s="115"/>
      <c r="Y119" s="115"/>
      <c r="Z119" s="115"/>
      <c r="AA119" s="115"/>
    </row>
    <row r="120" spans="1:27" ht="12" customHeight="1" x14ac:dyDescent="0.35">
      <c r="A120" s="211"/>
      <c r="B120" s="199" t="s">
        <v>12</v>
      </c>
      <c r="C120" s="199" t="s">
        <v>13</v>
      </c>
      <c r="D120" s="199" t="s">
        <v>40</v>
      </c>
      <c r="E120" s="298"/>
      <c r="F120" s="293"/>
      <c r="G120" s="293"/>
      <c r="H120" s="287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115"/>
      <c r="W120" s="115"/>
      <c r="X120" s="115"/>
      <c r="Y120" s="115"/>
      <c r="Z120" s="115"/>
      <c r="AA120" s="115"/>
    </row>
    <row r="121" spans="1:27" x14ac:dyDescent="0.35">
      <c r="A121" s="39" t="s">
        <v>14</v>
      </c>
      <c r="B121" s="71">
        <v>26</v>
      </c>
      <c r="C121" s="71">
        <v>0</v>
      </c>
      <c r="D121" s="71">
        <v>0</v>
      </c>
      <c r="E121" s="71">
        <v>4</v>
      </c>
      <c r="F121" s="139">
        <f t="shared" ref="F121:F123" si="23">SUM(B121:E121)</f>
        <v>30</v>
      </c>
      <c r="G121" s="139">
        <v>25</v>
      </c>
      <c r="H121" s="118">
        <v>0</v>
      </c>
      <c r="I121" s="118">
        <v>30</v>
      </c>
      <c r="J121" s="118">
        <v>0</v>
      </c>
      <c r="K121" s="118">
        <v>0</v>
      </c>
      <c r="L121" s="118">
        <v>0</v>
      </c>
      <c r="M121" s="118"/>
      <c r="N121" s="118"/>
      <c r="O121" s="118">
        <v>0</v>
      </c>
      <c r="P121" s="118"/>
      <c r="Q121" s="118"/>
      <c r="R121" s="118">
        <v>0</v>
      </c>
      <c r="S121" s="118">
        <v>0</v>
      </c>
      <c r="T121" s="118">
        <v>0</v>
      </c>
      <c r="U121" s="118">
        <v>0</v>
      </c>
      <c r="V121" s="115"/>
      <c r="W121" s="115"/>
      <c r="X121" s="115"/>
      <c r="Y121" s="115"/>
      <c r="Z121" s="115"/>
      <c r="AA121" s="115"/>
    </row>
    <row r="122" spans="1:27" x14ac:dyDescent="0.35">
      <c r="A122" s="39" t="s">
        <v>15</v>
      </c>
      <c r="B122" s="71">
        <v>27</v>
      </c>
      <c r="C122" s="71">
        <v>0</v>
      </c>
      <c r="D122" s="71">
        <v>0</v>
      </c>
      <c r="E122" s="71">
        <v>4</v>
      </c>
      <c r="F122" s="139">
        <f t="shared" si="23"/>
        <v>31</v>
      </c>
      <c r="G122" s="139">
        <v>25</v>
      </c>
      <c r="H122" s="118">
        <v>0</v>
      </c>
      <c r="I122" s="118">
        <v>31</v>
      </c>
      <c r="J122" s="118">
        <v>0</v>
      </c>
      <c r="K122" s="118">
        <v>0</v>
      </c>
      <c r="L122" s="118">
        <v>0</v>
      </c>
      <c r="M122" s="118"/>
      <c r="N122" s="118"/>
      <c r="O122" s="118">
        <v>0</v>
      </c>
      <c r="P122" s="118"/>
      <c r="Q122" s="118"/>
      <c r="R122" s="118">
        <v>0</v>
      </c>
      <c r="S122" s="118">
        <v>0</v>
      </c>
      <c r="T122" s="118">
        <v>0</v>
      </c>
      <c r="U122" s="118">
        <v>0</v>
      </c>
      <c r="V122" s="115"/>
      <c r="W122" s="115"/>
      <c r="X122" s="115"/>
      <c r="Y122" s="115"/>
      <c r="Z122" s="115"/>
      <c r="AA122" s="115"/>
    </row>
    <row r="123" spans="1:27" x14ac:dyDescent="0.35">
      <c r="A123" s="39" t="s">
        <v>50</v>
      </c>
      <c r="B123" s="71">
        <v>26</v>
      </c>
      <c r="C123" s="71">
        <v>0</v>
      </c>
      <c r="D123" s="71">
        <v>0</v>
      </c>
      <c r="E123" s="71">
        <v>4</v>
      </c>
      <c r="F123" s="139">
        <f t="shared" si="23"/>
        <v>30</v>
      </c>
      <c r="G123" s="139">
        <v>25</v>
      </c>
      <c r="H123" s="118">
        <v>0</v>
      </c>
      <c r="I123" s="118">
        <v>30</v>
      </c>
      <c r="J123" s="118">
        <v>0</v>
      </c>
      <c r="K123" s="118">
        <v>0</v>
      </c>
      <c r="L123" s="118">
        <v>0</v>
      </c>
      <c r="M123" s="118"/>
      <c r="N123" s="118"/>
      <c r="O123" s="118">
        <v>0</v>
      </c>
      <c r="P123" s="118"/>
      <c r="Q123" s="118"/>
      <c r="R123" s="118">
        <v>0</v>
      </c>
      <c r="S123" s="118">
        <v>0</v>
      </c>
      <c r="T123" s="118">
        <v>0</v>
      </c>
      <c r="U123" s="118">
        <v>0</v>
      </c>
      <c r="V123" s="115"/>
      <c r="W123" s="115"/>
      <c r="X123" s="115"/>
      <c r="Y123" s="115"/>
      <c r="Z123" s="115"/>
      <c r="AA123" s="115"/>
    </row>
    <row r="124" spans="1:27" x14ac:dyDescent="0.35">
      <c r="A124" s="41"/>
      <c r="B124" s="295" t="s">
        <v>2</v>
      </c>
      <c r="C124" s="295"/>
      <c r="D124" s="295"/>
      <c r="E124" s="297" t="s">
        <v>3</v>
      </c>
      <c r="F124" s="293" t="s">
        <v>4</v>
      </c>
      <c r="G124" s="293" t="s">
        <v>5</v>
      </c>
      <c r="H124" s="294" t="s">
        <v>171</v>
      </c>
      <c r="I124" s="287" t="s">
        <v>172</v>
      </c>
      <c r="J124" s="287" t="s">
        <v>173</v>
      </c>
      <c r="K124" s="287" t="s">
        <v>174</v>
      </c>
      <c r="L124" s="287" t="s">
        <v>175</v>
      </c>
      <c r="M124" s="287" t="s">
        <v>176</v>
      </c>
      <c r="N124" s="287" t="s">
        <v>177</v>
      </c>
      <c r="O124" s="287" t="s">
        <v>178</v>
      </c>
      <c r="P124" s="287" t="s">
        <v>179</v>
      </c>
      <c r="Q124" s="287" t="s">
        <v>180</v>
      </c>
      <c r="R124" s="287" t="s">
        <v>176</v>
      </c>
      <c r="S124" s="287" t="s">
        <v>177</v>
      </c>
      <c r="T124" s="287" t="s">
        <v>179</v>
      </c>
      <c r="U124" s="287" t="s">
        <v>180</v>
      </c>
      <c r="V124" s="115"/>
      <c r="W124" s="115"/>
      <c r="X124" s="115"/>
      <c r="Y124" s="115"/>
      <c r="Z124" s="115"/>
      <c r="AA124" s="115"/>
    </row>
    <row r="125" spans="1:27" x14ac:dyDescent="0.35">
      <c r="A125" s="42" t="s">
        <v>51</v>
      </c>
      <c r="B125" s="116" t="s">
        <v>12</v>
      </c>
      <c r="C125" s="116" t="s">
        <v>13</v>
      </c>
      <c r="D125" s="199" t="s">
        <v>40</v>
      </c>
      <c r="E125" s="297"/>
      <c r="F125" s="293"/>
      <c r="G125" s="293"/>
      <c r="H125" s="287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115"/>
      <c r="W125" s="115"/>
      <c r="X125" s="115"/>
      <c r="Y125" s="115"/>
      <c r="Z125" s="115"/>
      <c r="AA125" s="115"/>
    </row>
    <row r="126" spans="1:27" x14ac:dyDescent="0.35">
      <c r="A126" s="39" t="s">
        <v>20</v>
      </c>
      <c r="B126" s="71">
        <v>4</v>
      </c>
      <c r="C126" s="71">
        <v>0</v>
      </c>
      <c r="D126" s="71">
        <v>0</v>
      </c>
      <c r="E126" s="71">
        <v>0</v>
      </c>
      <c r="F126" s="139">
        <f t="shared" ref="F126:F130" si="24">SUM(B126:E126)</f>
        <v>4</v>
      </c>
      <c r="G126" s="139">
        <v>0</v>
      </c>
      <c r="H126" s="118">
        <v>0</v>
      </c>
      <c r="I126" s="62">
        <v>4</v>
      </c>
      <c r="J126" s="62">
        <v>0</v>
      </c>
      <c r="K126" s="62">
        <v>0</v>
      </c>
      <c r="L126" s="62">
        <v>0</v>
      </c>
      <c r="M126" s="62"/>
      <c r="N126" s="62"/>
      <c r="O126" s="62">
        <v>0</v>
      </c>
      <c r="P126" s="62"/>
      <c r="Q126" s="62"/>
      <c r="R126" s="62">
        <v>0</v>
      </c>
      <c r="S126" s="62">
        <v>0</v>
      </c>
      <c r="T126" s="62">
        <v>0</v>
      </c>
      <c r="U126" s="62">
        <v>0</v>
      </c>
      <c r="V126" s="115"/>
      <c r="W126" s="115"/>
      <c r="X126" s="115"/>
      <c r="Y126" s="115"/>
      <c r="Z126" s="115"/>
      <c r="AA126" s="115"/>
    </row>
    <row r="127" spans="1:27" x14ac:dyDescent="0.35">
      <c r="A127" s="39" t="s">
        <v>21</v>
      </c>
      <c r="B127" s="71">
        <v>22</v>
      </c>
      <c r="C127" s="71">
        <v>0</v>
      </c>
      <c r="D127" s="71">
        <v>0</v>
      </c>
      <c r="E127" s="71">
        <v>4</v>
      </c>
      <c r="F127" s="139">
        <f t="shared" si="24"/>
        <v>26</v>
      </c>
      <c r="G127" s="139">
        <v>25</v>
      </c>
      <c r="H127" s="118">
        <v>0</v>
      </c>
      <c r="I127" s="62">
        <v>26</v>
      </c>
      <c r="J127" s="62">
        <v>0</v>
      </c>
      <c r="K127" s="62">
        <v>0</v>
      </c>
      <c r="L127" s="62">
        <v>0</v>
      </c>
      <c r="M127" s="62"/>
      <c r="N127" s="62"/>
      <c r="O127" s="62">
        <v>0</v>
      </c>
      <c r="P127" s="62"/>
      <c r="Q127" s="62"/>
      <c r="R127" s="62">
        <v>0</v>
      </c>
      <c r="S127" s="62">
        <v>0</v>
      </c>
      <c r="T127" s="62">
        <v>0</v>
      </c>
      <c r="U127" s="62">
        <v>0</v>
      </c>
      <c r="V127" s="115"/>
      <c r="W127" s="115"/>
      <c r="X127" s="115"/>
      <c r="Y127" s="115"/>
      <c r="Z127" s="115"/>
      <c r="AA127" s="115"/>
    </row>
    <row r="128" spans="1:27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4"/>
        <v>0</v>
      </c>
      <c r="G128" s="139">
        <v>0</v>
      </c>
      <c r="H128" s="118">
        <v>0</v>
      </c>
      <c r="I128" s="62">
        <v>0</v>
      </c>
      <c r="J128" s="62">
        <v>0</v>
      </c>
      <c r="K128" s="62">
        <v>0</v>
      </c>
      <c r="L128" s="62">
        <v>0</v>
      </c>
      <c r="M128" s="62"/>
      <c r="N128" s="62"/>
      <c r="O128" s="62">
        <v>0</v>
      </c>
      <c r="P128" s="62"/>
      <c r="Q128" s="62"/>
      <c r="R128" s="62">
        <v>0</v>
      </c>
      <c r="S128" s="62">
        <v>0</v>
      </c>
      <c r="T128" s="62">
        <v>0</v>
      </c>
      <c r="U128" s="62">
        <v>0</v>
      </c>
      <c r="V128" s="115"/>
      <c r="W128" s="115"/>
      <c r="X128" s="115"/>
      <c r="Y128" s="115"/>
      <c r="Z128" s="115"/>
      <c r="AA128" s="115"/>
    </row>
    <row r="129" spans="1:27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si="24"/>
        <v>0</v>
      </c>
      <c r="G129" s="141">
        <v>0</v>
      </c>
      <c r="H129" s="118">
        <v>0</v>
      </c>
      <c r="I129" s="122">
        <v>0</v>
      </c>
      <c r="J129" s="122">
        <v>0</v>
      </c>
      <c r="K129" s="122">
        <v>0</v>
      </c>
      <c r="L129" s="122">
        <v>0</v>
      </c>
      <c r="M129" s="122"/>
      <c r="N129" s="122"/>
      <c r="O129" s="122">
        <v>0</v>
      </c>
      <c r="P129" s="122"/>
      <c r="Q129" s="122"/>
      <c r="R129" s="122">
        <v>0</v>
      </c>
      <c r="S129" s="122">
        <v>0</v>
      </c>
      <c r="T129" s="122">
        <v>0</v>
      </c>
      <c r="U129" s="122">
        <v>0</v>
      </c>
      <c r="V129" s="115"/>
      <c r="W129" s="115"/>
      <c r="X129" s="115"/>
      <c r="Y129" s="115"/>
      <c r="Z129" s="115"/>
      <c r="AA129" s="115"/>
    </row>
    <row r="130" spans="1:27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4"/>
        <v>0</v>
      </c>
      <c r="G130" s="141"/>
      <c r="H130" s="118">
        <v>0</v>
      </c>
      <c r="I130" s="187">
        <v>0</v>
      </c>
      <c r="J130" s="187">
        <v>0</v>
      </c>
      <c r="K130" s="187">
        <v>0</v>
      </c>
      <c r="L130" s="187">
        <v>0</v>
      </c>
      <c r="M130" s="187"/>
      <c r="N130" s="187"/>
      <c r="O130" s="187">
        <v>0</v>
      </c>
      <c r="P130" s="187"/>
      <c r="Q130" s="187"/>
      <c r="R130" s="187">
        <v>0</v>
      </c>
      <c r="S130" s="187">
        <v>0</v>
      </c>
      <c r="T130" s="187">
        <v>0</v>
      </c>
      <c r="U130" s="187">
        <v>0</v>
      </c>
      <c r="V130" s="115"/>
      <c r="W130" s="115"/>
      <c r="X130" s="115"/>
      <c r="Y130" s="115"/>
      <c r="Z130" s="115"/>
      <c r="AA130" s="115"/>
    </row>
    <row r="131" spans="1:27" x14ac:dyDescent="0.35">
      <c r="A131" s="41"/>
      <c r="B131" s="295" t="s">
        <v>2</v>
      </c>
      <c r="C131" s="295"/>
      <c r="D131" s="295"/>
      <c r="E131" s="297" t="s">
        <v>3</v>
      </c>
      <c r="F131" s="293" t="s">
        <v>4</v>
      </c>
      <c r="G131" s="293" t="s">
        <v>5</v>
      </c>
      <c r="H131" s="294" t="s">
        <v>171</v>
      </c>
      <c r="I131" s="287" t="s">
        <v>172</v>
      </c>
      <c r="J131" s="287" t="s">
        <v>173</v>
      </c>
      <c r="K131" s="287" t="s">
        <v>174</v>
      </c>
      <c r="L131" s="287" t="s">
        <v>175</v>
      </c>
      <c r="M131" s="287" t="s">
        <v>176</v>
      </c>
      <c r="N131" s="287" t="s">
        <v>177</v>
      </c>
      <c r="O131" s="287" t="s">
        <v>178</v>
      </c>
      <c r="P131" s="287" t="s">
        <v>179</v>
      </c>
      <c r="Q131" s="287" t="s">
        <v>180</v>
      </c>
      <c r="R131" s="287" t="s">
        <v>176</v>
      </c>
      <c r="S131" s="287" t="s">
        <v>177</v>
      </c>
      <c r="T131" s="287" t="s">
        <v>179</v>
      </c>
      <c r="U131" s="287" t="s">
        <v>180</v>
      </c>
      <c r="V131" s="115"/>
      <c r="W131" s="115"/>
      <c r="X131" s="115"/>
      <c r="Y131" s="115"/>
      <c r="Z131" s="115"/>
      <c r="AA131" s="115"/>
    </row>
    <row r="132" spans="1:27" x14ac:dyDescent="0.35">
      <c r="A132" s="42" t="s">
        <v>52</v>
      </c>
      <c r="B132" s="116" t="s">
        <v>12</v>
      </c>
      <c r="C132" s="116" t="s">
        <v>13</v>
      </c>
      <c r="D132" s="199" t="s">
        <v>40</v>
      </c>
      <c r="E132" s="297"/>
      <c r="F132" s="293"/>
      <c r="G132" s="293"/>
      <c r="H132" s="287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115"/>
      <c r="W132" s="115"/>
      <c r="X132" s="115"/>
      <c r="Y132" s="115"/>
      <c r="Z132" s="115"/>
      <c r="AA132" s="115"/>
    </row>
    <row r="133" spans="1:27" x14ac:dyDescent="0.35">
      <c r="A133" s="39" t="s">
        <v>26</v>
      </c>
      <c r="B133" s="71">
        <v>25</v>
      </c>
      <c r="C133" s="71">
        <v>0</v>
      </c>
      <c r="D133" s="71">
        <v>0</v>
      </c>
      <c r="E133" s="71">
        <v>4</v>
      </c>
      <c r="F133" s="139">
        <f>SUM(B133:E133)</f>
        <v>29</v>
      </c>
      <c r="G133" s="139">
        <v>24</v>
      </c>
      <c r="H133" s="118">
        <v>0</v>
      </c>
      <c r="I133" s="62">
        <v>29</v>
      </c>
      <c r="J133" s="62">
        <v>0</v>
      </c>
      <c r="K133" s="62">
        <v>0</v>
      </c>
      <c r="L133" s="62">
        <v>0</v>
      </c>
      <c r="M133" s="62"/>
      <c r="N133" s="62"/>
      <c r="O133" s="62">
        <v>0</v>
      </c>
      <c r="P133" s="62"/>
      <c r="Q133" s="62"/>
      <c r="R133" s="62">
        <v>0</v>
      </c>
      <c r="S133" s="62">
        <v>0</v>
      </c>
      <c r="T133" s="62">
        <v>0</v>
      </c>
      <c r="U133" s="62">
        <v>0</v>
      </c>
      <c r="V133" s="115"/>
      <c r="W133" s="115"/>
      <c r="X133" s="115"/>
      <c r="Y133" s="115"/>
      <c r="Z133" s="115"/>
      <c r="AA133" s="115"/>
    </row>
    <row r="134" spans="1:27" x14ac:dyDescent="0.35">
      <c r="A134" s="39" t="s">
        <v>27</v>
      </c>
      <c r="B134" s="71">
        <v>1</v>
      </c>
      <c r="C134" s="71">
        <v>0</v>
      </c>
      <c r="D134" s="71">
        <v>0</v>
      </c>
      <c r="E134" s="71">
        <v>0</v>
      </c>
      <c r="F134" s="139">
        <f>SUM(B134:E134)</f>
        <v>1</v>
      </c>
      <c r="G134" s="139">
        <v>1</v>
      </c>
      <c r="H134" s="118">
        <v>0</v>
      </c>
      <c r="I134" s="62">
        <v>1</v>
      </c>
      <c r="J134" s="62">
        <v>0</v>
      </c>
      <c r="K134" s="62">
        <v>0</v>
      </c>
      <c r="L134" s="62">
        <v>0</v>
      </c>
      <c r="M134" s="62"/>
      <c r="N134" s="62"/>
      <c r="O134" s="62">
        <v>0</v>
      </c>
      <c r="P134" s="62"/>
      <c r="Q134" s="62"/>
      <c r="R134" s="62">
        <v>0</v>
      </c>
      <c r="S134" s="62">
        <v>0</v>
      </c>
      <c r="T134" s="62">
        <v>0</v>
      </c>
      <c r="U134" s="62">
        <v>0</v>
      </c>
      <c r="V134" s="115"/>
      <c r="W134" s="115"/>
      <c r="X134" s="115"/>
      <c r="Y134" s="115"/>
      <c r="Z134" s="115"/>
      <c r="AA134" s="115"/>
    </row>
    <row r="135" spans="1:27" x14ac:dyDescent="0.35">
      <c r="A135" s="41"/>
      <c r="B135" s="295" t="s">
        <v>2</v>
      </c>
      <c r="C135" s="295"/>
      <c r="D135" s="295"/>
      <c r="E135" s="297" t="s">
        <v>3</v>
      </c>
      <c r="F135" s="293" t="s">
        <v>4</v>
      </c>
      <c r="G135" s="293" t="s">
        <v>5</v>
      </c>
      <c r="H135" s="294" t="s">
        <v>171</v>
      </c>
      <c r="I135" s="287" t="s">
        <v>172</v>
      </c>
      <c r="J135" s="287" t="s">
        <v>173</v>
      </c>
      <c r="K135" s="287" t="s">
        <v>174</v>
      </c>
      <c r="L135" s="287" t="s">
        <v>175</v>
      </c>
      <c r="M135" s="287" t="s">
        <v>176</v>
      </c>
      <c r="N135" s="287" t="s">
        <v>177</v>
      </c>
      <c r="O135" s="287" t="s">
        <v>178</v>
      </c>
      <c r="P135" s="287" t="s">
        <v>179</v>
      </c>
      <c r="Q135" s="287" t="s">
        <v>180</v>
      </c>
      <c r="R135" s="287" t="s">
        <v>176</v>
      </c>
      <c r="S135" s="287" t="s">
        <v>177</v>
      </c>
      <c r="T135" s="287" t="s">
        <v>179</v>
      </c>
      <c r="U135" s="287" t="s">
        <v>180</v>
      </c>
      <c r="V135" s="115"/>
      <c r="W135" s="115"/>
      <c r="X135" s="115"/>
      <c r="Y135" s="115"/>
      <c r="Z135" s="115"/>
      <c r="AA135" s="115"/>
    </row>
    <row r="136" spans="1:27" x14ac:dyDescent="0.35">
      <c r="A136" s="42" t="s">
        <v>53</v>
      </c>
      <c r="B136" s="116" t="s">
        <v>12</v>
      </c>
      <c r="C136" s="116" t="s">
        <v>13</v>
      </c>
      <c r="D136" s="199" t="s">
        <v>40</v>
      </c>
      <c r="E136" s="297"/>
      <c r="F136" s="293"/>
      <c r="G136" s="293"/>
      <c r="H136" s="287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115"/>
      <c r="W136" s="115"/>
      <c r="X136" s="115"/>
      <c r="Y136" s="115"/>
      <c r="Z136" s="115"/>
      <c r="AA136" s="115"/>
    </row>
    <row r="137" spans="1:27" x14ac:dyDescent="0.35">
      <c r="A137" s="39" t="s">
        <v>29</v>
      </c>
      <c r="B137" s="71">
        <v>22</v>
      </c>
      <c r="C137" s="71">
        <v>0</v>
      </c>
      <c r="D137" s="71">
        <v>0</v>
      </c>
      <c r="E137" s="71">
        <v>4</v>
      </c>
      <c r="F137" s="139">
        <f t="shared" ref="F137:F142" si="25">SUM(B137:E137)</f>
        <v>26</v>
      </c>
      <c r="G137" s="139">
        <v>20</v>
      </c>
      <c r="H137" s="118">
        <v>0</v>
      </c>
      <c r="I137" s="62">
        <v>26</v>
      </c>
      <c r="J137" s="62">
        <v>0</v>
      </c>
      <c r="K137" s="62">
        <v>0</v>
      </c>
      <c r="L137" s="62">
        <v>0</v>
      </c>
      <c r="M137" s="62"/>
      <c r="N137" s="62"/>
      <c r="O137" s="62">
        <v>0</v>
      </c>
      <c r="P137" s="62"/>
      <c r="Q137" s="62"/>
      <c r="R137" s="62">
        <v>0</v>
      </c>
      <c r="S137" s="62">
        <v>0</v>
      </c>
      <c r="T137" s="62">
        <v>0</v>
      </c>
      <c r="U137" s="62">
        <v>0</v>
      </c>
      <c r="V137" s="115"/>
      <c r="W137" s="115"/>
      <c r="X137" s="115"/>
      <c r="Y137" s="115"/>
      <c r="Z137" s="115"/>
      <c r="AA137" s="115"/>
    </row>
    <row r="138" spans="1:27" x14ac:dyDescent="0.35">
      <c r="A138" s="39" t="s">
        <v>30</v>
      </c>
      <c r="B138" s="71">
        <v>4</v>
      </c>
      <c r="C138" s="71">
        <v>0</v>
      </c>
      <c r="D138" s="71">
        <v>0</v>
      </c>
      <c r="E138" s="71">
        <v>0</v>
      </c>
      <c r="F138" s="139">
        <f t="shared" si="25"/>
        <v>4</v>
      </c>
      <c r="G138" s="139">
        <v>4</v>
      </c>
      <c r="H138" s="118">
        <v>0</v>
      </c>
      <c r="I138" s="62">
        <v>4</v>
      </c>
      <c r="J138" s="62">
        <v>0</v>
      </c>
      <c r="K138" s="62">
        <v>0</v>
      </c>
      <c r="L138" s="62">
        <v>0</v>
      </c>
      <c r="M138" s="62"/>
      <c r="N138" s="62"/>
      <c r="O138" s="62">
        <v>0</v>
      </c>
      <c r="P138" s="62"/>
      <c r="Q138" s="62"/>
      <c r="R138" s="62">
        <v>0</v>
      </c>
      <c r="S138" s="62">
        <v>0</v>
      </c>
      <c r="T138" s="62">
        <v>0</v>
      </c>
      <c r="U138" s="62">
        <v>0</v>
      </c>
      <c r="V138" s="115"/>
      <c r="W138" s="115"/>
      <c r="X138" s="115"/>
      <c r="Y138" s="115"/>
      <c r="Z138" s="115"/>
      <c r="AA138" s="115"/>
    </row>
    <row r="139" spans="1:27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5"/>
        <v>0</v>
      </c>
      <c r="G139" s="139">
        <v>0</v>
      </c>
      <c r="H139" s="118">
        <v>0</v>
      </c>
      <c r="I139" s="62">
        <v>0</v>
      </c>
      <c r="J139" s="62">
        <v>0</v>
      </c>
      <c r="K139" s="62">
        <v>0</v>
      </c>
      <c r="L139" s="62">
        <v>0</v>
      </c>
      <c r="M139" s="62"/>
      <c r="N139" s="62"/>
      <c r="O139" s="62">
        <v>0</v>
      </c>
      <c r="P139" s="62"/>
      <c r="Q139" s="62"/>
      <c r="R139" s="62">
        <v>0</v>
      </c>
      <c r="S139" s="62">
        <v>0</v>
      </c>
      <c r="T139" s="62">
        <v>0</v>
      </c>
      <c r="U139" s="62">
        <v>0</v>
      </c>
      <c r="V139" s="115"/>
      <c r="W139" s="115"/>
      <c r="X139" s="115"/>
      <c r="Y139" s="115"/>
      <c r="Z139" s="115"/>
      <c r="AA139" s="115"/>
    </row>
    <row r="140" spans="1:27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5"/>
        <v>0</v>
      </c>
      <c r="G140" s="139">
        <v>0</v>
      </c>
      <c r="H140" s="118">
        <v>0</v>
      </c>
      <c r="I140" s="62">
        <v>0</v>
      </c>
      <c r="J140" s="62">
        <v>0</v>
      </c>
      <c r="K140" s="62">
        <v>0</v>
      </c>
      <c r="L140" s="62">
        <v>0</v>
      </c>
      <c r="M140" s="62"/>
      <c r="N140" s="62"/>
      <c r="O140" s="62">
        <v>0</v>
      </c>
      <c r="P140" s="62"/>
      <c r="Q140" s="62"/>
      <c r="R140" s="62">
        <v>0</v>
      </c>
      <c r="S140" s="62">
        <v>0</v>
      </c>
      <c r="T140" s="62">
        <v>0</v>
      </c>
      <c r="U140" s="62">
        <v>0</v>
      </c>
      <c r="V140" s="115"/>
      <c r="W140" s="115"/>
      <c r="X140" s="115"/>
      <c r="Y140" s="115"/>
      <c r="Z140" s="115"/>
      <c r="AA140" s="115"/>
    </row>
    <row r="141" spans="1:27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5"/>
        <v>0</v>
      </c>
      <c r="G141" s="139">
        <v>0</v>
      </c>
      <c r="H141" s="118">
        <v>0</v>
      </c>
      <c r="I141" s="62">
        <v>0</v>
      </c>
      <c r="J141" s="62">
        <v>0</v>
      </c>
      <c r="K141" s="62">
        <v>0</v>
      </c>
      <c r="L141" s="62">
        <v>0</v>
      </c>
      <c r="M141" s="62"/>
      <c r="N141" s="62"/>
      <c r="O141" s="62">
        <v>0</v>
      </c>
      <c r="P141" s="62"/>
      <c r="Q141" s="62"/>
      <c r="R141" s="62">
        <v>0</v>
      </c>
      <c r="S141" s="62">
        <v>0</v>
      </c>
      <c r="T141" s="62">
        <v>0</v>
      </c>
      <c r="U141" s="62">
        <v>0</v>
      </c>
      <c r="V141" s="115"/>
      <c r="W141" s="115"/>
      <c r="X141" s="115"/>
      <c r="Y141" s="115"/>
      <c r="Z141" s="115"/>
      <c r="AA141" s="115"/>
    </row>
    <row r="142" spans="1:27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5"/>
        <v>0</v>
      </c>
      <c r="G142" s="139">
        <v>1</v>
      </c>
      <c r="H142" s="118">
        <v>0</v>
      </c>
      <c r="I142" s="62">
        <v>0</v>
      </c>
      <c r="J142" s="62">
        <v>0</v>
      </c>
      <c r="K142" s="62">
        <v>0</v>
      </c>
      <c r="L142" s="62">
        <v>0</v>
      </c>
      <c r="M142" s="62"/>
      <c r="N142" s="62"/>
      <c r="O142" s="62">
        <v>0</v>
      </c>
      <c r="P142" s="62"/>
      <c r="Q142" s="62"/>
      <c r="R142" s="62">
        <v>0</v>
      </c>
      <c r="S142" s="62">
        <v>0</v>
      </c>
      <c r="T142" s="62">
        <v>0</v>
      </c>
      <c r="U142" s="62">
        <v>0</v>
      </c>
      <c r="V142" s="115"/>
      <c r="W142" s="115"/>
      <c r="X142" s="115"/>
      <c r="Y142" s="115"/>
      <c r="Z142" s="115"/>
      <c r="AA142" s="115"/>
    </row>
    <row r="143" spans="1:27" x14ac:dyDescent="0.35">
      <c r="A143" s="41"/>
      <c r="B143" s="295" t="s">
        <v>2</v>
      </c>
      <c r="C143" s="295"/>
      <c r="D143" s="295"/>
      <c r="E143" s="297" t="s">
        <v>3</v>
      </c>
      <c r="F143" s="293" t="s">
        <v>4</v>
      </c>
      <c r="G143" s="293" t="s">
        <v>5</v>
      </c>
      <c r="H143" s="294" t="s">
        <v>171</v>
      </c>
      <c r="I143" s="287" t="s">
        <v>172</v>
      </c>
      <c r="J143" s="287" t="s">
        <v>173</v>
      </c>
      <c r="K143" s="287" t="s">
        <v>174</v>
      </c>
      <c r="L143" s="287" t="s">
        <v>175</v>
      </c>
      <c r="M143" s="287" t="s">
        <v>176</v>
      </c>
      <c r="N143" s="287" t="s">
        <v>177</v>
      </c>
      <c r="O143" s="287" t="s">
        <v>178</v>
      </c>
      <c r="P143" s="287" t="s">
        <v>179</v>
      </c>
      <c r="Q143" s="287" t="s">
        <v>180</v>
      </c>
      <c r="R143" s="287" t="s">
        <v>176</v>
      </c>
      <c r="S143" s="287" t="s">
        <v>177</v>
      </c>
      <c r="T143" s="287" t="s">
        <v>179</v>
      </c>
      <c r="U143" s="287" t="s">
        <v>180</v>
      </c>
      <c r="V143" s="115"/>
      <c r="W143" s="115"/>
      <c r="X143" s="115"/>
      <c r="Y143" s="115"/>
      <c r="Z143" s="115"/>
      <c r="AA143" s="115"/>
    </row>
    <row r="144" spans="1:27" x14ac:dyDescent="0.35">
      <c r="A144" s="42" t="s">
        <v>35</v>
      </c>
      <c r="B144" s="116" t="s">
        <v>12</v>
      </c>
      <c r="C144" s="116" t="s">
        <v>13</v>
      </c>
      <c r="D144" s="199" t="s">
        <v>40</v>
      </c>
      <c r="E144" s="297"/>
      <c r="F144" s="293"/>
      <c r="G144" s="293"/>
      <c r="H144" s="287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115"/>
      <c r="W144" s="115"/>
      <c r="X144" s="115"/>
      <c r="Y144" s="115"/>
      <c r="Z144" s="115"/>
      <c r="AA144" s="115"/>
    </row>
    <row r="145" spans="1:27" x14ac:dyDescent="0.35">
      <c r="A145" s="39" t="s">
        <v>45</v>
      </c>
      <c r="B145" s="71">
        <v>12</v>
      </c>
      <c r="C145" s="71">
        <v>0</v>
      </c>
      <c r="D145" s="71">
        <v>0</v>
      </c>
      <c r="E145" s="71">
        <v>0</v>
      </c>
      <c r="F145" s="139">
        <f t="shared" ref="F145" si="26">SUM(B145:E145)</f>
        <v>12</v>
      </c>
      <c r="G145" s="139">
        <v>0</v>
      </c>
      <c r="H145" s="62"/>
      <c r="I145" s="62">
        <v>12</v>
      </c>
      <c r="J145" s="62">
        <v>0</v>
      </c>
      <c r="K145" s="62">
        <v>0</v>
      </c>
      <c r="L145" s="62">
        <v>0</v>
      </c>
      <c r="M145" s="62"/>
      <c r="N145" s="62"/>
      <c r="O145" s="62">
        <v>0</v>
      </c>
      <c r="P145" s="62"/>
      <c r="Q145" s="62"/>
      <c r="R145" s="62">
        <v>0</v>
      </c>
      <c r="S145" s="62">
        <v>0</v>
      </c>
      <c r="T145" s="62">
        <v>0</v>
      </c>
      <c r="U145" s="62">
        <v>0</v>
      </c>
      <c r="V145" s="115"/>
      <c r="W145" s="115"/>
      <c r="X145" s="115"/>
      <c r="Y145" s="115"/>
      <c r="Z145" s="115"/>
      <c r="AA145" s="115"/>
    </row>
    <row r="146" spans="1:27" ht="14.5" customHeight="1" x14ac:dyDescent="0.35">
      <c r="A146" s="306" t="s">
        <v>55</v>
      </c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115"/>
      <c r="W146" s="115"/>
      <c r="X146" s="115"/>
      <c r="Y146" s="115"/>
      <c r="Z146" s="115"/>
      <c r="AA146" s="115"/>
    </row>
    <row r="147" spans="1:27" x14ac:dyDescent="0.35">
      <c r="A147" s="211"/>
      <c r="B147" s="289" t="s">
        <v>2</v>
      </c>
      <c r="C147" s="289"/>
      <c r="D147" s="289"/>
      <c r="E147" s="299" t="s">
        <v>3</v>
      </c>
      <c r="F147" s="292" t="s">
        <v>4</v>
      </c>
      <c r="G147" s="292" t="s">
        <v>5</v>
      </c>
      <c r="H147" s="294" t="s">
        <v>171</v>
      </c>
      <c r="I147" s="287" t="s">
        <v>172</v>
      </c>
      <c r="J147" s="287" t="s">
        <v>173</v>
      </c>
      <c r="K147" s="287" t="s">
        <v>174</v>
      </c>
      <c r="L147" s="287" t="s">
        <v>175</v>
      </c>
      <c r="M147" s="287" t="s">
        <v>176</v>
      </c>
      <c r="N147" s="287" t="s">
        <v>177</v>
      </c>
      <c r="O147" s="287" t="s">
        <v>178</v>
      </c>
      <c r="P147" s="287" t="s">
        <v>179</v>
      </c>
      <c r="Q147" s="287" t="s">
        <v>180</v>
      </c>
      <c r="R147" s="287" t="s">
        <v>176</v>
      </c>
      <c r="S147" s="287" t="s">
        <v>177</v>
      </c>
      <c r="T147" s="287" t="s">
        <v>179</v>
      </c>
      <c r="U147" s="287" t="s">
        <v>180</v>
      </c>
      <c r="V147" s="115"/>
      <c r="W147" s="115"/>
      <c r="X147" s="115"/>
      <c r="Y147" s="115"/>
      <c r="Z147" s="115"/>
      <c r="AA147" s="115"/>
    </row>
    <row r="148" spans="1:27" x14ac:dyDescent="0.35">
      <c r="A148" s="211"/>
      <c r="B148" s="199" t="s">
        <v>12</v>
      </c>
      <c r="C148" s="199" t="s">
        <v>13</v>
      </c>
      <c r="D148" s="199" t="s">
        <v>40</v>
      </c>
      <c r="E148" s="298"/>
      <c r="F148" s="293"/>
      <c r="G148" s="293"/>
      <c r="H148" s="287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115"/>
      <c r="W148" s="115"/>
      <c r="X148" s="115"/>
      <c r="Y148" s="115"/>
      <c r="Z148" s="115"/>
      <c r="AA148" s="115"/>
    </row>
    <row r="149" spans="1:27" x14ac:dyDescent="0.35">
      <c r="A149" s="89" t="s">
        <v>56</v>
      </c>
      <c r="B149" s="71">
        <v>11</v>
      </c>
      <c r="C149" s="71">
        <v>1</v>
      </c>
      <c r="D149" s="71">
        <v>0</v>
      </c>
      <c r="E149" s="71">
        <v>2</v>
      </c>
      <c r="F149" s="139">
        <f t="shared" ref="F149:F152" si="27">SUM(B149:E149)</f>
        <v>14</v>
      </c>
      <c r="G149" s="139">
        <v>17</v>
      </c>
      <c r="H149" s="118">
        <v>0</v>
      </c>
      <c r="I149" s="62">
        <v>14</v>
      </c>
      <c r="J149" s="62">
        <v>0</v>
      </c>
      <c r="K149" s="62">
        <v>0</v>
      </c>
      <c r="L149" s="62">
        <v>0</v>
      </c>
      <c r="M149" s="62"/>
      <c r="N149" s="62"/>
      <c r="O149" s="62">
        <v>0</v>
      </c>
      <c r="P149" s="62"/>
      <c r="Q149" s="62"/>
      <c r="R149" s="62">
        <v>0</v>
      </c>
      <c r="S149" s="62">
        <v>0</v>
      </c>
      <c r="T149" s="62">
        <v>0</v>
      </c>
      <c r="U149" s="62">
        <v>0</v>
      </c>
      <c r="V149" s="115"/>
      <c r="W149" s="115"/>
      <c r="X149" s="115"/>
      <c r="Y149" s="115"/>
      <c r="Z149" s="115"/>
      <c r="AA149" s="115"/>
    </row>
    <row r="150" spans="1:27" x14ac:dyDescent="0.35">
      <c r="A150" s="76" t="s">
        <v>57</v>
      </c>
      <c r="B150" s="127">
        <f>SUM(B151:B152)</f>
        <v>11</v>
      </c>
      <c r="C150" s="127">
        <f t="shared" ref="C150:E150" si="28">SUM(C151:C152)</f>
        <v>1</v>
      </c>
      <c r="D150" s="127">
        <f t="shared" si="28"/>
        <v>0</v>
      </c>
      <c r="E150" s="127">
        <f t="shared" si="28"/>
        <v>2</v>
      </c>
      <c r="F150" s="139">
        <f t="shared" si="27"/>
        <v>14</v>
      </c>
      <c r="G150" s="139">
        <v>18</v>
      </c>
      <c r="H150" s="119">
        <f t="shared" ref="H150:I150" si="29">SUM(H151:H153)</f>
        <v>0</v>
      </c>
      <c r="I150" s="119">
        <f t="shared" si="29"/>
        <v>14</v>
      </c>
      <c r="J150" s="119">
        <f t="shared" ref="J150:O150" si="30">SUM(J151:J153)</f>
        <v>0</v>
      </c>
      <c r="K150" s="119">
        <f t="shared" si="30"/>
        <v>0</v>
      </c>
      <c r="L150" s="119">
        <f t="shared" si="30"/>
        <v>0</v>
      </c>
      <c r="M150" s="119">
        <f t="shared" si="30"/>
        <v>0</v>
      </c>
      <c r="N150" s="119">
        <f t="shared" si="30"/>
        <v>0</v>
      </c>
      <c r="O150" s="119">
        <f t="shared" si="30"/>
        <v>0</v>
      </c>
      <c r="P150" s="119">
        <f t="shared" ref="P150:U150" si="31">SUM(P151:P153)</f>
        <v>0</v>
      </c>
      <c r="Q150" s="119">
        <f t="shared" si="31"/>
        <v>0</v>
      </c>
      <c r="R150" s="119">
        <f t="shared" si="31"/>
        <v>0</v>
      </c>
      <c r="S150" s="119">
        <f t="shared" si="31"/>
        <v>0</v>
      </c>
      <c r="T150" s="119">
        <f t="shared" si="31"/>
        <v>0</v>
      </c>
      <c r="U150" s="119">
        <f t="shared" si="31"/>
        <v>0</v>
      </c>
      <c r="V150" s="115"/>
      <c r="W150" s="115"/>
      <c r="X150" s="115"/>
      <c r="Y150" s="115"/>
      <c r="Z150" s="115"/>
      <c r="AA150" s="115"/>
    </row>
    <row r="151" spans="1:27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7"/>
        <v>0</v>
      </c>
      <c r="G151" s="139">
        <v>0</v>
      </c>
      <c r="H151" s="118">
        <v>0</v>
      </c>
      <c r="I151" s="62">
        <v>0</v>
      </c>
      <c r="J151" s="62">
        <v>0</v>
      </c>
      <c r="K151" s="62">
        <v>0</v>
      </c>
      <c r="L151" s="62">
        <v>0</v>
      </c>
      <c r="M151" s="62"/>
      <c r="N151" s="62"/>
      <c r="O151" s="62">
        <v>0</v>
      </c>
      <c r="P151" s="62"/>
      <c r="Q151" s="62"/>
      <c r="R151" s="62">
        <v>0</v>
      </c>
      <c r="S151" s="62">
        <v>0</v>
      </c>
      <c r="T151" s="62">
        <v>0</v>
      </c>
      <c r="U151" s="62">
        <v>0</v>
      </c>
      <c r="V151" s="115"/>
      <c r="W151" s="115"/>
      <c r="X151" s="115"/>
      <c r="Y151" s="115"/>
      <c r="Z151" s="115"/>
      <c r="AA151" s="115"/>
    </row>
    <row r="152" spans="1:27" x14ac:dyDescent="0.35">
      <c r="A152" s="90" t="s">
        <v>59</v>
      </c>
      <c r="B152" s="71">
        <v>11</v>
      </c>
      <c r="C152" s="71">
        <v>1</v>
      </c>
      <c r="D152" s="71">
        <v>0</v>
      </c>
      <c r="E152" s="71">
        <v>2</v>
      </c>
      <c r="F152" s="141">
        <f t="shared" si="27"/>
        <v>14</v>
      </c>
      <c r="G152" s="141">
        <v>18</v>
      </c>
      <c r="H152" s="121">
        <v>0</v>
      </c>
      <c r="I152" s="122">
        <v>14</v>
      </c>
      <c r="J152" s="122">
        <v>0</v>
      </c>
      <c r="K152" s="122">
        <v>0</v>
      </c>
      <c r="L152" s="122">
        <v>0</v>
      </c>
      <c r="M152" s="122"/>
      <c r="N152" s="122"/>
      <c r="O152" s="122">
        <v>0</v>
      </c>
      <c r="P152" s="122"/>
      <c r="Q152" s="122"/>
      <c r="R152" s="122">
        <v>0</v>
      </c>
      <c r="S152" s="122">
        <v>0</v>
      </c>
      <c r="T152" s="122">
        <v>0</v>
      </c>
      <c r="U152" s="122">
        <v>0</v>
      </c>
      <c r="V152" s="115"/>
      <c r="W152" s="115"/>
      <c r="X152" s="115"/>
      <c r="Y152" s="115"/>
      <c r="Z152" s="115"/>
      <c r="AA152" s="115"/>
    </row>
    <row r="153" spans="1:27" x14ac:dyDescent="0.35">
      <c r="A153" s="41"/>
      <c r="B153" s="295" t="s">
        <v>2</v>
      </c>
      <c r="C153" s="295"/>
      <c r="D153" s="295"/>
      <c r="E153" s="297" t="s">
        <v>3</v>
      </c>
      <c r="F153" s="293" t="s">
        <v>4</v>
      </c>
      <c r="G153" s="293" t="s">
        <v>5</v>
      </c>
      <c r="H153" s="294" t="s">
        <v>171</v>
      </c>
      <c r="I153" s="287" t="s">
        <v>172</v>
      </c>
      <c r="J153" s="287" t="s">
        <v>173</v>
      </c>
      <c r="K153" s="287" t="s">
        <v>174</v>
      </c>
      <c r="L153" s="287" t="s">
        <v>175</v>
      </c>
      <c r="M153" s="287" t="s">
        <v>176</v>
      </c>
      <c r="N153" s="287" t="s">
        <v>177</v>
      </c>
      <c r="O153" s="287" t="s">
        <v>178</v>
      </c>
      <c r="P153" s="287" t="s">
        <v>179</v>
      </c>
      <c r="Q153" s="287" t="s">
        <v>180</v>
      </c>
      <c r="R153" s="287" t="s">
        <v>176</v>
      </c>
      <c r="S153" s="287" t="s">
        <v>177</v>
      </c>
      <c r="T153" s="287" t="s">
        <v>179</v>
      </c>
      <c r="U153" s="287" t="s">
        <v>180</v>
      </c>
      <c r="V153" s="115"/>
      <c r="W153" s="115"/>
      <c r="X153" s="115"/>
      <c r="Y153" s="115"/>
      <c r="Z153" s="115"/>
      <c r="AA153" s="115"/>
    </row>
    <row r="154" spans="1:27" ht="14.25" customHeight="1" x14ac:dyDescent="0.35">
      <c r="A154" s="42" t="s">
        <v>60</v>
      </c>
      <c r="B154" s="116" t="s">
        <v>12</v>
      </c>
      <c r="C154" s="116" t="s">
        <v>13</v>
      </c>
      <c r="D154" s="199" t="s">
        <v>40</v>
      </c>
      <c r="E154" s="297"/>
      <c r="F154" s="293"/>
      <c r="G154" s="293"/>
      <c r="H154" s="287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115"/>
      <c r="W154" s="115"/>
      <c r="X154" s="115"/>
      <c r="Y154" s="115"/>
      <c r="Z154" s="115"/>
      <c r="AA154" s="115"/>
    </row>
    <row r="155" spans="1:27" x14ac:dyDescent="0.35">
      <c r="A155" s="39" t="s">
        <v>20</v>
      </c>
      <c r="B155" s="71">
        <v>4</v>
      </c>
      <c r="C155" s="71">
        <v>1</v>
      </c>
      <c r="D155" s="71">
        <v>0</v>
      </c>
      <c r="E155" s="71">
        <v>1</v>
      </c>
      <c r="F155" s="139">
        <f t="shared" ref="F155:F159" si="32">SUM(B155:E155)</f>
        <v>6</v>
      </c>
      <c r="G155" s="139">
        <v>5</v>
      </c>
      <c r="H155" s="118">
        <v>0</v>
      </c>
      <c r="I155" s="62">
        <v>6</v>
      </c>
      <c r="J155" s="62">
        <v>0</v>
      </c>
      <c r="K155" s="62">
        <v>0</v>
      </c>
      <c r="L155" s="62">
        <v>0</v>
      </c>
      <c r="M155" s="62"/>
      <c r="N155" s="62"/>
      <c r="O155" s="62">
        <v>0</v>
      </c>
      <c r="P155" s="62"/>
      <c r="Q155" s="62"/>
      <c r="R155" s="62">
        <v>0</v>
      </c>
      <c r="S155" s="62">
        <v>0</v>
      </c>
      <c r="T155" s="62">
        <v>0</v>
      </c>
      <c r="U155" s="62">
        <v>0</v>
      </c>
      <c r="V155" s="115"/>
      <c r="W155" s="115"/>
      <c r="X155" s="115"/>
      <c r="Y155" s="115"/>
      <c r="Z155" s="115"/>
      <c r="AA155" s="115"/>
    </row>
    <row r="156" spans="1:27" x14ac:dyDescent="0.35">
      <c r="A156" s="39" t="s">
        <v>21</v>
      </c>
      <c r="B156" s="71">
        <v>6</v>
      </c>
      <c r="C156" s="71">
        <v>0</v>
      </c>
      <c r="D156" s="71">
        <v>0</v>
      </c>
      <c r="E156" s="71">
        <v>1</v>
      </c>
      <c r="F156" s="139">
        <f t="shared" si="32"/>
        <v>7</v>
      </c>
      <c r="G156" s="139">
        <v>13</v>
      </c>
      <c r="H156" s="118">
        <v>0</v>
      </c>
      <c r="I156" s="62">
        <v>7</v>
      </c>
      <c r="J156" s="62">
        <v>0</v>
      </c>
      <c r="K156" s="62">
        <v>0</v>
      </c>
      <c r="L156" s="62">
        <v>0</v>
      </c>
      <c r="M156" s="62"/>
      <c r="N156" s="62"/>
      <c r="O156" s="62">
        <v>0</v>
      </c>
      <c r="P156" s="62"/>
      <c r="Q156" s="62"/>
      <c r="R156" s="62">
        <v>0</v>
      </c>
      <c r="S156" s="62">
        <v>0</v>
      </c>
      <c r="T156" s="62">
        <v>0</v>
      </c>
      <c r="U156" s="62">
        <v>0</v>
      </c>
      <c r="V156" s="115"/>
      <c r="W156" s="115"/>
      <c r="X156" s="115"/>
      <c r="Y156" s="115"/>
      <c r="Z156" s="115"/>
      <c r="AA156" s="115"/>
    </row>
    <row r="157" spans="1:27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>SUM(B157:E157)</f>
        <v>0</v>
      </c>
      <c r="G157" s="139">
        <v>0</v>
      </c>
      <c r="H157" s="118">
        <v>0</v>
      </c>
      <c r="I157" s="62">
        <v>0</v>
      </c>
      <c r="J157" s="62">
        <v>0</v>
      </c>
      <c r="K157" s="62">
        <v>0</v>
      </c>
      <c r="L157" s="62">
        <v>0</v>
      </c>
      <c r="M157" s="62"/>
      <c r="N157" s="62"/>
      <c r="O157" s="62">
        <v>0</v>
      </c>
      <c r="P157" s="62"/>
      <c r="Q157" s="62"/>
      <c r="R157" s="62">
        <v>0</v>
      </c>
      <c r="S157" s="62">
        <v>0</v>
      </c>
      <c r="T157" s="62">
        <v>0</v>
      </c>
      <c r="U157" s="62">
        <v>0</v>
      </c>
      <c r="V157" s="115"/>
      <c r="W157" s="115"/>
      <c r="X157" s="115"/>
      <c r="Y157" s="115"/>
      <c r="Z157" s="115"/>
      <c r="AA157" s="115"/>
    </row>
    <row r="158" spans="1:27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si="32"/>
        <v>0</v>
      </c>
      <c r="G158" s="141">
        <v>0</v>
      </c>
      <c r="H158" s="118">
        <v>0</v>
      </c>
      <c r="I158" s="122">
        <v>0</v>
      </c>
      <c r="J158" s="122">
        <v>0</v>
      </c>
      <c r="K158" s="122">
        <v>0</v>
      </c>
      <c r="L158" s="122">
        <v>0</v>
      </c>
      <c r="M158" s="122"/>
      <c r="N158" s="122"/>
      <c r="O158" s="122">
        <v>0</v>
      </c>
      <c r="P158" s="122"/>
      <c r="Q158" s="122"/>
      <c r="R158" s="122">
        <v>0</v>
      </c>
      <c r="S158" s="122">
        <v>0</v>
      </c>
      <c r="T158" s="122">
        <v>0</v>
      </c>
      <c r="U158" s="122">
        <v>0</v>
      </c>
      <c r="V158" s="115"/>
      <c r="W158" s="115"/>
      <c r="X158" s="115"/>
      <c r="Y158" s="115"/>
      <c r="Z158" s="115"/>
      <c r="AA158" s="115"/>
    </row>
    <row r="159" spans="1:27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2"/>
        <v>0</v>
      </c>
      <c r="G159" s="141"/>
      <c r="H159" s="118">
        <v>0</v>
      </c>
      <c r="I159" s="187">
        <v>0</v>
      </c>
      <c r="J159" s="187">
        <v>0</v>
      </c>
      <c r="K159" s="187">
        <v>0</v>
      </c>
      <c r="L159" s="187">
        <v>0</v>
      </c>
      <c r="M159" s="187"/>
      <c r="N159" s="187"/>
      <c r="O159" s="187">
        <v>0</v>
      </c>
      <c r="P159" s="187"/>
      <c r="Q159" s="187"/>
      <c r="R159" s="187">
        <v>0</v>
      </c>
      <c r="S159" s="187">
        <v>0</v>
      </c>
      <c r="T159" s="187">
        <v>0</v>
      </c>
      <c r="U159" s="187">
        <v>0</v>
      </c>
      <c r="V159" s="115"/>
      <c r="W159" s="115"/>
      <c r="X159" s="115"/>
      <c r="Y159" s="115"/>
      <c r="Z159" s="115"/>
      <c r="AA159" s="115"/>
    </row>
    <row r="160" spans="1:27" x14ac:dyDescent="0.35">
      <c r="A160" s="41"/>
      <c r="B160" s="295" t="s">
        <v>2</v>
      </c>
      <c r="C160" s="295"/>
      <c r="D160" s="295"/>
      <c r="E160" s="297" t="s">
        <v>3</v>
      </c>
      <c r="F160" s="293" t="s">
        <v>4</v>
      </c>
      <c r="G160" s="293" t="s">
        <v>5</v>
      </c>
      <c r="H160" s="294" t="s">
        <v>171</v>
      </c>
      <c r="I160" s="287" t="s">
        <v>172</v>
      </c>
      <c r="J160" s="287" t="s">
        <v>173</v>
      </c>
      <c r="K160" s="287" t="s">
        <v>174</v>
      </c>
      <c r="L160" s="287" t="s">
        <v>175</v>
      </c>
      <c r="M160" s="287" t="s">
        <v>176</v>
      </c>
      <c r="N160" s="287" t="s">
        <v>177</v>
      </c>
      <c r="O160" s="287" t="s">
        <v>178</v>
      </c>
      <c r="P160" s="287" t="s">
        <v>179</v>
      </c>
      <c r="Q160" s="287" t="s">
        <v>180</v>
      </c>
      <c r="R160" s="287" t="s">
        <v>176</v>
      </c>
      <c r="S160" s="287" t="s">
        <v>177</v>
      </c>
      <c r="T160" s="287" t="s">
        <v>179</v>
      </c>
      <c r="U160" s="287" t="s">
        <v>180</v>
      </c>
      <c r="V160" s="115"/>
      <c r="W160" s="115"/>
      <c r="X160" s="115"/>
      <c r="Y160" s="115"/>
      <c r="Z160" s="115"/>
      <c r="AA160" s="115"/>
    </row>
    <row r="161" spans="1:27" x14ac:dyDescent="0.35">
      <c r="A161" s="42" t="s">
        <v>61</v>
      </c>
      <c r="B161" s="116" t="s">
        <v>12</v>
      </c>
      <c r="C161" s="116" t="s">
        <v>13</v>
      </c>
      <c r="D161" s="199" t="s">
        <v>40</v>
      </c>
      <c r="E161" s="297"/>
      <c r="F161" s="293"/>
      <c r="G161" s="293"/>
      <c r="H161" s="287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115"/>
      <c r="W161" s="115"/>
      <c r="X161" s="115"/>
      <c r="Y161" s="115"/>
      <c r="Z161" s="115"/>
      <c r="AA161" s="115"/>
    </row>
    <row r="162" spans="1:27" x14ac:dyDescent="0.35">
      <c r="A162" s="39" t="s">
        <v>26</v>
      </c>
      <c r="B162" s="71">
        <v>9</v>
      </c>
      <c r="C162" s="71">
        <v>1</v>
      </c>
      <c r="D162" s="71">
        <v>0</v>
      </c>
      <c r="E162" s="71">
        <v>2</v>
      </c>
      <c r="F162" s="139">
        <f>SUM(B162:E162)</f>
        <v>12</v>
      </c>
      <c r="G162" s="139">
        <v>18</v>
      </c>
      <c r="H162" s="118"/>
      <c r="I162" s="62">
        <v>12</v>
      </c>
      <c r="J162" s="62">
        <v>0</v>
      </c>
      <c r="K162" s="62">
        <v>0</v>
      </c>
      <c r="L162" s="62">
        <v>0</v>
      </c>
      <c r="M162" s="62"/>
      <c r="N162" s="62"/>
      <c r="O162" s="62">
        <v>0</v>
      </c>
      <c r="P162" s="62"/>
      <c r="Q162" s="62"/>
      <c r="R162" s="62">
        <v>0</v>
      </c>
      <c r="S162" s="62">
        <v>0</v>
      </c>
      <c r="T162" s="62">
        <v>0</v>
      </c>
      <c r="U162" s="62">
        <v>0</v>
      </c>
      <c r="V162" s="115"/>
      <c r="W162" s="115"/>
      <c r="X162" s="115"/>
      <c r="Y162" s="115"/>
      <c r="Z162" s="115"/>
      <c r="AA162" s="115"/>
    </row>
    <row r="163" spans="1:27" ht="16.5" customHeight="1" x14ac:dyDescent="0.35">
      <c r="A163" s="39" t="s">
        <v>27</v>
      </c>
      <c r="B163" s="71">
        <v>2</v>
      </c>
      <c r="C163" s="71">
        <v>0</v>
      </c>
      <c r="D163" s="71">
        <v>0</v>
      </c>
      <c r="E163" s="71">
        <v>0</v>
      </c>
      <c r="F163" s="139">
        <f>SUM(B163:E163)</f>
        <v>2</v>
      </c>
      <c r="G163" s="139">
        <v>0</v>
      </c>
      <c r="H163" s="118"/>
      <c r="I163" s="62">
        <v>2</v>
      </c>
      <c r="J163" s="62">
        <v>0</v>
      </c>
      <c r="K163" s="62">
        <v>0</v>
      </c>
      <c r="L163" s="62">
        <v>0</v>
      </c>
      <c r="M163" s="62"/>
      <c r="N163" s="62"/>
      <c r="O163" s="62">
        <v>0</v>
      </c>
      <c r="P163" s="62"/>
      <c r="Q163" s="62"/>
      <c r="R163" s="62">
        <v>0</v>
      </c>
      <c r="S163" s="62">
        <v>0</v>
      </c>
      <c r="T163" s="62">
        <v>0</v>
      </c>
      <c r="U163" s="62">
        <v>0</v>
      </c>
      <c r="V163" s="115"/>
      <c r="W163" s="115"/>
      <c r="X163" s="115"/>
      <c r="Y163" s="115"/>
      <c r="Z163" s="115"/>
      <c r="AA163" s="115"/>
    </row>
    <row r="164" spans="1:27" x14ac:dyDescent="0.35">
      <c r="A164" s="41"/>
      <c r="B164" s="295" t="s">
        <v>2</v>
      </c>
      <c r="C164" s="295"/>
      <c r="D164" s="295"/>
      <c r="E164" s="297" t="s">
        <v>3</v>
      </c>
      <c r="F164" s="293" t="s">
        <v>4</v>
      </c>
      <c r="G164" s="293" t="s">
        <v>5</v>
      </c>
      <c r="H164" s="294" t="s">
        <v>171</v>
      </c>
      <c r="I164" s="287" t="s">
        <v>172</v>
      </c>
      <c r="J164" s="287" t="s">
        <v>173</v>
      </c>
      <c r="K164" s="287" t="s">
        <v>174</v>
      </c>
      <c r="L164" s="287" t="s">
        <v>175</v>
      </c>
      <c r="M164" s="287" t="s">
        <v>176</v>
      </c>
      <c r="N164" s="287" t="s">
        <v>177</v>
      </c>
      <c r="O164" s="287" t="s">
        <v>178</v>
      </c>
      <c r="P164" s="287" t="s">
        <v>179</v>
      </c>
      <c r="Q164" s="287" t="s">
        <v>180</v>
      </c>
      <c r="R164" s="287" t="s">
        <v>176</v>
      </c>
      <c r="S164" s="287" t="s">
        <v>177</v>
      </c>
      <c r="T164" s="287" t="s">
        <v>179</v>
      </c>
      <c r="U164" s="287" t="s">
        <v>180</v>
      </c>
      <c r="V164" s="115"/>
      <c r="W164" s="115"/>
      <c r="X164" s="115"/>
      <c r="Y164" s="115"/>
      <c r="Z164" s="115"/>
      <c r="AA164" s="115"/>
    </row>
    <row r="165" spans="1:27" x14ac:dyDescent="0.35">
      <c r="A165" s="42" t="s">
        <v>62</v>
      </c>
      <c r="B165" s="116" t="s">
        <v>12</v>
      </c>
      <c r="C165" s="116" t="s">
        <v>13</v>
      </c>
      <c r="D165" s="199" t="s">
        <v>40</v>
      </c>
      <c r="E165" s="297"/>
      <c r="F165" s="293"/>
      <c r="G165" s="293"/>
      <c r="H165" s="287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115"/>
      <c r="W165" s="115"/>
      <c r="X165" s="115"/>
      <c r="Y165" s="115"/>
      <c r="Z165" s="115"/>
      <c r="AA165" s="115"/>
    </row>
    <row r="166" spans="1:27" x14ac:dyDescent="0.35">
      <c r="A166" s="39" t="s">
        <v>29</v>
      </c>
      <c r="B166" s="71">
        <v>5</v>
      </c>
      <c r="C166" s="71">
        <v>1</v>
      </c>
      <c r="D166" s="71">
        <v>0</v>
      </c>
      <c r="E166" s="71">
        <v>2</v>
      </c>
      <c r="F166" s="139">
        <f t="shared" ref="F166:F171" si="33">SUM(B166:E166)</f>
        <v>8</v>
      </c>
      <c r="G166" s="139">
        <v>8</v>
      </c>
      <c r="H166" s="125">
        <v>0</v>
      </c>
      <c r="I166" s="62">
        <v>8</v>
      </c>
      <c r="J166" s="62">
        <v>0</v>
      </c>
      <c r="K166" s="62">
        <v>0</v>
      </c>
      <c r="L166" s="62">
        <v>0</v>
      </c>
      <c r="M166" s="62"/>
      <c r="N166" s="62"/>
      <c r="O166" s="62">
        <v>0</v>
      </c>
      <c r="P166" s="62"/>
      <c r="Q166" s="62"/>
      <c r="R166" s="62">
        <v>0</v>
      </c>
      <c r="S166" s="62">
        <v>0</v>
      </c>
      <c r="T166" s="62">
        <v>0</v>
      </c>
      <c r="U166" s="62">
        <v>0</v>
      </c>
      <c r="V166" s="115"/>
      <c r="W166" s="115"/>
      <c r="X166" s="115"/>
      <c r="Y166" s="115"/>
      <c r="Z166" s="115"/>
      <c r="AA166" s="115"/>
    </row>
    <row r="167" spans="1:27" x14ac:dyDescent="0.35">
      <c r="A167" s="39" t="s">
        <v>30</v>
      </c>
      <c r="B167" s="71">
        <v>5</v>
      </c>
      <c r="C167" s="71">
        <v>0</v>
      </c>
      <c r="D167" s="71">
        <v>0</v>
      </c>
      <c r="E167" s="71">
        <v>0</v>
      </c>
      <c r="F167" s="139">
        <f t="shared" si="33"/>
        <v>5</v>
      </c>
      <c r="G167" s="139">
        <v>8</v>
      </c>
      <c r="H167" s="125">
        <v>0</v>
      </c>
      <c r="I167" s="62">
        <v>5</v>
      </c>
      <c r="J167" s="62">
        <v>0</v>
      </c>
      <c r="K167" s="62">
        <v>0</v>
      </c>
      <c r="L167" s="62">
        <v>0</v>
      </c>
      <c r="M167" s="62"/>
      <c r="N167" s="62"/>
      <c r="O167" s="62">
        <v>0</v>
      </c>
      <c r="P167" s="62"/>
      <c r="Q167" s="62"/>
      <c r="R167" s="62">
        <v>0</v>
      </c>
      <c r="S167" s="62">
        <v>0</v>
      </c>
      <c r="T167" s="62">
        <v>0</v>
      </c>
      <c r="U167" s="62">
        <v>0</v>
      </c>
    </row>
    <row r="168" spans="1:27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3"/>
        <v>0</v>
      </c>
      <c r="G168" s="139">
        <v>1</v>
      </c>
      <c r="H168" s="125">
        <v>0</v>
      </c>
      <c r="I168" s="62">
        <v>0</v>
      </c>
      <c r="J168" s="62">
        <v>0</v>
      </c>
      <c r="K168" s="62">
        <v>0</v>
      </c>
      <c r="L168" s="62">
        <v>0</v>
      </c>
      <c r="M168" s="62"/>
      <c r="N168" s="62"/>
      <c r="O168" s="62">
        <v>0</v>
      </c>
      <c r="P168" s="62"/>
      <c r="Q168" s="62"/>
      <c r="R168" s="62">
        <v>0</v>
      </c>
      <c r="S168" s="62">
        <v>0</v>
      </c>
      <c r="T168" s="62">
        <v>0</v>
      </c>
      <c r="U168" s="62">
        <v>0</v>
      </c>
    </row>
    <row r="169" spans="1:27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3"/>
        <v>0</v>
      </c>
      <c r="G169" s="139">
        <v>0</v>
      </c>
      <c r="H169" s="125">
        <v>0</v>
      </c>
      <c r="I169" s="62">
        <v>0</v>
      </c>
      <c r="J169" s="62">
        <v>0</v>
      </c>
      <c r="K169" s="62">
        <v>0</v>
      </c>
      <c r="L169" s="62">
        <v>0</v>
      </c>
      <c r="M169" s="62"/>
      <c r="N169" s="62"/>
      <c r="O169" s="62">
        <v>0</v>
      </c>
      <c r="P169" s="62"/>
      <c r="Q169" s="62"/>
      <c r="R169" s="62">
        <v>0</v>
      </c>
      <c r="S169" s="62">
        <v>0</v>
      </c>
      <c r="T169" s="62">
        <v>0</v>
      </c>
      <c r="U169" s="62">
        <v>0</v>
      </c>
    </row>
    <row r="170" spans="1:27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3"/>
        <v>0</v>
      </c>
      <c r="G170" s="139">
        <v>0</v>
      </c>
      <c r="H170" s="125">
        <v>0</v>
      </c>
      <c r="I170" s="62">
        <v>0</v>
      </c>
      <c r="J170" s="62">
        <v>0</v>
      </c>
      <c r="K170" s="62">
        <v>0</v>
      </c>
      <c r="L170" s="62">
        <v>0</v>
      </c>
      <c r="M170" s="62"/>
      <c r="N170" s="62"/>
      <c r="O170" s="62">
        <v>0</v>
      </c>
      <c r="P170" s="62"/>
      <c r="Q170" s="62"/>
      <c r="R170" s="62">
        <v>0</v>
      </c>
      <c r="S170" s="62">
        <v>0</v>
      </c>
      <c r="T170" s="62">
        <v>0</v>
      </c>
      <c r="U170" s="62">
        <v>0</v>
      </c>
    </row>
    <row r="171" spans="1:27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3"/>
        <v>0</v>
      </c>
      <c r="G171" s="139">
        <v>1</v>
      </c>
      <c r="H171" s="125">
        <v>0</v>
      </c>
      <c r="I171" s="62">
        <v>0</v>
      </c>
      <c r="J171" s="62">
        <v>0</v>
      </c>
      <c r="K171" s="62">
        <v>0</v>
      </c>
      <c r="L171" s="62">
        <v>0</v>
      </c>
      <c r="M171" s="62"/>
      <c r="N171" s="62"/>
      <c r="O171" s="62">
        <v>0</v>
      </c>
      <c r="P171" s="62"/>
      <c r="Q171" s="62"/>
      <c r="R171" s="62">
        <v>0</v>
      </c>
      <c r="S171" s="62">
        <v>0</v>
      </c>
      <c r="T171" s="62">
        <v>0</v>
      </c>
      <c r="U171" s="62">
        <v>0</v>
      </c>
    </row>
    <row r="172" spans="1:27" x14ac:dyDescent="0.35">
      <c r="A172" s="41"/>
      <c r="B172" s="295" t="s">
        <v>2</v>
      </c>
      <c r="C172" s="295"/>
      <c r="D172" s="295"/>
      <c r="E172" s="297" t="s">
        <v>3</v>
      </c>
      <c r="F172" s="293" t="s">
        <v>4</v>
      </c>
      <c r="G172" s="293" t="s">
        <v>5</v>
      </c>
      <c r="H172" s="294" t="s">
        <v>171</v>
      </c>
      <c r="I172" s="287" t="s">
        <v>172</v>
      </c>
      <c r="J172" s="287" t="s">
        <v>173</v>
      </c>
      <c r="K172" s="287" t="s">
        <v>174</v>
      </c>
      <c r="L172" s="287" t="s">
        <v>175</v>
      </c>
      <c r="M172" s="287" t="s">
        <v>176</v>
      </c>
      <c r="N172" s="287" t="s">
        <v>177</v>
      </c>
      <c r="O172" s="287" t="s">
        <v>178</v>
      </c>
      <c r="P172" s="287" t="s">
        <v>179</v>
      </c>
      <c r="Q172" s="287" t="s">
        <v>180</v>
      </c>
      <c r="R172" s="287" t="s">
        <v>176</v>
      </c>
      <c r="S172" s="287" t="s">
        <v>177</v>
      </c>
      <c r="T172" s="287" t="s">
        <v>179</v>
      </c>
      <c r="U172" s="287" t="s">
        <v>180</v>
      </c>
    </row>
    <row r="173" spans="1:27" x14ac:dyDescent="0.35">
      <c r="A173" s="42" t="s">
        <v>35</v>
      </c>
      <c r="B173" s="116" t="s">
        <v>12</v>
      </c>
      <c r="C173" s="116" t="s">
        <v>13</v>
      </c>
      <c r="D173" s="199" t="s">
        <v>40</v>
      </c>
      <c r="E173" s="297"/>
      <c r="F173" s="293"/>
      <c r="G173" s="293"/>
      <c r="H173" s="287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</row>
    <row r="174" spans="1:27" x14ac:dyDescent="0.35">
      <c r="A174" s="39" t="s">
        <v>45</v>
      </c>
      <c r="B174" s="71">
        <v>4</v>
      </c>
      <c r="C174" s="71" t="s">
        <v>37</v>
      </c>
      <c r="D174" s="71">
        <v>0</v>
      </c>
      <c r="E174" s="71">
        <v>0</v>
      </c>
      <c r="F174" s="139">
        <f t="shared" ref="F174" si="34">SUM(B174:E174)</f>
        <v>4</v>
      </c>
      <c r="G174" s="139">
        <v>3</v>
      </c>
      <c r="H174" s="62">
        <v>0</v>
      </c>
      <c r="I174" s="62">
        <v>4</v>
      </c>
      <c r="J174" s="62">
        <v>0</v>
      </c>
      <c r="K174" s="62">
        <v>0</v>
      </c>
      <c r="L174" s="62">
        <v>0</v>
      </c>
      <c r="M174" s="62"/>
      <c r="N174" s="62"/>
      <c r="O174" s="62">
        <v>0</v>
      </c>
      <c r="P174" s="62"/>
      <c r="Q174" s="62"/>
      <c r="R174" s="62">
        <v>0</v>
      </c>
      <c r="S174" s="62">
        <v>0</v>
      </c>
      <c r="T174" s="62">
        <v>0</v>
      </c>
      <c r="U174" s="62">
        <v>0</v>
      </c>
    </row>
    <row r="175" spans="1:27" ht="16.149999999999999" customHeight="1" x14ac:dyDescent="0.35">
      <c r="A175" s="306" t="s">
        <v>63</v>
      </c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115"/>
      <c r="W175" s="115"/>
      <c r="X175" s="115"/>
      <c r="Y175" s="115"/>
      <c r="Z175" s="115"/>
      <c r="AA175" s="115"/>
    </row>
    <row r="176" spans="1:27" ht="15" customHeight="1" x14ac:dyDescent="0.35">
      <c r="A176" s="211"/>
      <c r="B176" s="289" t="s">
        <v>2</v>
      </c>
      <c r="C176" s="289"/>
      <c r="D176" s="289"/>
      <c r="E176" s="299" t="s">
        <v>3</v>
      </c>
      <c r="F176" s="292" t="s">
        <v>4</v>
      </c>
      <c r="G176" s="292" t="s">
        <v>5</v>
      </c>
      <c r="H176" s="294" t="s">
        <v>171</v>
      </c>
      <c r="I176" s="287" t="s">
        <v>172</v>
      </c>
      <c r="J176" s="287" t="s">
        <v>173</v>
      </c>
      <c r="K176" s="287" t="s">
        <v>174</v>
      </c>
      <c r="L176" s="287" t="s">
        <v>175</v>
      </c>
      <c r="M176" s="287" t="s">
        <v>176</v>
      </c>
      <c r="N176" s="287" t="s">
        <v>177</v>
      </c>
      <c r="O176" s="287" t="s">
        <v>178</v>
      </c>
      <c r="P176" s="287" t="s">
        <v>179</v>
      </c>
      <c r="Q176" s="287" t="s">
        <v>180</v>
      </c>
      <c r="R176" s="287" t="s">
        <v>176</v>
      </c>
      <c r="S176" s="287" t="s">
        <v>177</v>
      </c>
      <c r="T176" s="287" t="s">
        <v>179</v>
      </c>
      <c r="U176" s="287" t="s">
        <v>180</v>
      </c>
    </row>
    <row r="177" spans="1:21" ht="12.75" customHeight="1" x14ac:dyDescent="0.35">
      <c r="A177" s="211"/>
      <c r="B177" s="199" t="s">
        <v>12</v>
      </c>
      <c r="C177" s="199" t="s">
        <v>13</v>
      </c>
      <c r="D177" s="199" t="s">
        <v>40</v>
      </c>
      <c r="E177" s="298"/>
      <c r="F177" s="293"/>
      <c r="G177" s="293"/>
      <c r="H177" s="287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</row>
    <row r="178" spans="1:21" x14ac:dyDescent="0.35">
      <c r="A178" s="85" t="s">
        <v>64</v>
      </c>
      <c r="B178" s="71">
        <v>1</v>
      </c>
      <c r="C178" s="71">
        <v>0</v>
      </c>
      <c r="D178" s="71">
        <v>0</v>
      </c>
      <c r="E178" s="71">
        <v>0</v>
      </c>
      <c r="F178" s="139">
        <f t="shared" ref="F178:F185" si="35">SUM(B178:E178)</f>
        <v>1</v>
      </c>
      <c r="G178" s="139">
        <v>3</v>
      </c>
      <c r="H178" s="118">
        <v>0</v>
      </c>
      <c r="I178" s="62">
        <v>1</v>
      </c>
      <c r="J178" s="62">
        <v>0</v>
      </c>
      <c r="K178" s="62">
        <v>0</v>
      </c>
      <c r="L178" s="62">
        <v>0</v>
      </c>
      <c r="M178" s="62"/>
      <c r="N178" s="62"/>
      <c r="O178" s="62">
        <v>0</v>
      </c>
      <c r="P178" s="62"/>
      <c r="Q178" s="62"/>
      <c r="R178" s="62">
        <v>0</v>
      </c>
      <c r="S178" s="62">
        <v>0</v>
      </c>
      <c r="T178" s="62">
        <v>0</v>
      </c>
      <c r="U178" s="62">
        <v>0</v>
      </c>
    </row>
    <row r="179" spans="1:21" ht="15" customHeight="1" x14ac:dyDescent="0.35">
      <c r="A179" s="86" t="s">
        <v>65</v>
      </c>
      <c r="B179" s="127">
        <f>B180+B181</f>
        <v>2</v>
      </c>
      <c r="C179" s="127">
        <f t="shared" ref="C179:E179" si="36">C180+C181</f>
        <v>0</v>
      </c>
      <c r="D179" s="127">
        <f t="shared" si="36"/>
        <v>0</v>
      </c>
      <c r="E179" s="127">
        <f t="shared" si="36"/>
        <v>0</v>
      </c>
      <c r="F179" s="139">
        <f t="shared" si="35"/>
        <v>2</v>
      </c>
      <c r="G179" s="139">
        <v>9</v>
      </c>
      <c r="H179" s="120">
        <f>H180+H181</f>
        <v>0</v>
      </c>
      <c r="I179" s="127">
        <f t="shared" ref="I179:O179" si="37">I180+I181</f>
        <v>2</v>
      </c>
      <c r="J179" s="127">
        <f t="shared" si="37"/>
        <v>0</v>
      </c>
      <c r="K179" s="127">
        <f t="shared" si="37"/>
        <v>0</v>
      </c>
      <c r="L179" s="127">
        <f t="shared" si="37"/>
        <v>0</v>
      </c>
      <c r="M179" s="127">
        <f t="shared" si="37"/>
        <v>0</v>
      </c>
      <c r="N179" s="127">
        <f t="shared" si="37"/>
        <v>0</v>
      </c>
      <c r="O179" s="127">
        <f t="shared" si="37"/>
        <v>0</v>
      </c>
      <c r="P179" s="127">
        <f t="shared" ref="P179:U179" si="38">P180+P181</f>
        <v>0</v>
      </c>
      <c r="Q179" s="127">
        <f t="shared" si="38"/>
        <v>0</v>
      </c>
      <c r="R179" s="127">
        <f t="shared" si="38"/>
        <v>0</v>
      </c>
      <c r="S179" s="127">
        <f t="shared" si="38"/>
        <v>0</v>
      </c>
      <c r="T179" s="127">
        <f t="shared" si="38"/>
        <v>0</v>
      </c>
      <c r="U179" s="127">
        <f t="shared" si="38"/>
        <v>0</v>
      </c>
    </row>
    <row r="180" spans="1:21" x14ac:dyDescent="0.35">
      <c r="A180" s="85" t="s">
        <v>66</v>
      </c>
      <c r="B180" s="127">
        <f>B182+B184</f>
        <v>1</v>
      </c>
      <c r="C180" s="127">
        <f t="shared" ref="C180:E181" si="39">C182+C184</f>
        <v>0</v>
      </c>
      <c r="D180" s="127">
        <f t="shared" si="39"/>
        <v>0</v>
      </c>
      <c r="E180" s="127">
        <f t="shared" si="39"/>
        <v>0</v>
      </c>
      <c r="F180" s="139">
        <f t="shared" si="35"/>
        <v>1</v>
      </c>
      <c r="G180" s="139">
        <v>4</v>
      </c>
      <c r="H180" s="127">
        <f t="shared" ref="H180:I181" si="40">H182+H184</f>
        <v>0</v>
      </c>
      <c r="I180" s="127">
        <f t="shared" si="40"/>
        <v>1</v>
      </c>
      <c r="J180" s="127">
        <f t="shared" ref="J180:O180" si="41">J182+J184</f>
        <v>0</v>
      </c>
      <c r="K180" s="127">
        <f t="shared" si="41"/>
        <v>0</v>
      </c>
      <c r="L180" s="127">
        <f t="shared" si="41"/>
        <v>0</v>
      </c>
      <c r="M180" s="127">
        <f t="shared" si="41"/>
        <v>0</v>
      </c>
      <c r="N180" s="127">
        <f t="shared" si="41"/>
        <v>0</v>
      </c>
      <c r="O180" s="127">
        <f t="shared" si="41"/>
        <v>0</v>
      </c>
      <c r="P180" s="127">
        <f t="shared" ref="P180:U180" si="42">P182+P184</f>
        <v>0</v>
      </c>
      <c r="Q180" s="127">
        <f t="shared" si="42"/>
        <v>0</v>
      </c>
      <c r="R180" s="127">
        <f t="shared" si="42"/>
        <v>0</v>
      </c>
      <c r="S180" s="127">
        <f t="shared" si="42"/>
        <v>0</v>
      </c>
      <c r="T180" s="127">
        <f t="shared" si="42"/>
        <v>0</v>
      </c>
      <c r="U180" s="127">
        <f t="shared" si="42"/>
        <v>0</v>
      </c>
    </row>
    <row r="181" spans="1:21" x14ac:dyDescent="0.35">
      <c r="A181" s="85" t="s">
        <v>67</v>
      </c>
      <c r="B181" s="128">
        <f>B183+B185</f>
        <v>1</v>
      </c>
      <c r="C181" s="128">
        <f t="shared" si="39"/>
        <v>0</v>
      </c>
      <c r="D181" s="128">
        <f t="shared" si="39"/>
        <v>0</v>
      </c>
      <c r="E181" s="128">
        <f t="shared" si="39"/>
        <v>0</v>
      </c>
      <c r="F181" s="139">
        <f t="shared" si="35"/>
        <v>1</v>
      </c>
      <c r="G181" s="139">
        <v>5</v>
      </c>
      <c r="H181" s="128">
        <f t="shared" si="40"/>
        <v>0</v>
      </c>
      <c r="I181" s="128">
        <f t="shared" si="40"/>
        <v>1</v>
      </c>
      <c r="J181" s="128">
        <f t="shared" ref="J181:O181" si="43">J183+J185</f>
        <v>0</v>
      </c>
      <c r="K181" s="128">
        <f t="shared" si="43"/>
        <v>0</v>
      </c>
      <c r="L181" s="128">
        <f t="shared" si="43"/>
        <v>0</v>
      </c>
      <c r="M181" s="128">
        <f t="shared" si="43"/>
        <v>0</v>
      </c>
      <c r="N181" s="128">
        <f t="shared" si="43"/>
        <v>0</v>
      </c>
      <c r="O181" s="128">
        <f t="shared" si="43"/>
        <v>0</v>
      </c>
      <c r="P181" s="128">
        <f t="shared" ref="P181:U181" si="44">P183+P185</f>
        <v>0</v>
      </c>
      <c r="Q181" s="128">
        <f t="shared" si="44"/>
        <v>0</v>
      </c>
      <c r="R181" s="128">
        <f t="shared" si="44"/>
        <v>0</v>
      </c>
      <c r="S181" s="128">
        <f t="shared" si="44"/>
        <v>0</v>
      </c>
      <c r="T181" s="128">
        <f t="shared" si="44"/>
        <v>0</v>
      </c>
      <c r="U181" s="128">
        <f t="shared" si="44"/>
        <v>0</v>
      </c>
    </row>
    <row r="182" spans="1:21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5"/>
        <v>0</v>
      </c>
      <c r="G182" s="139">
        <v>0</v>
      </c>
      <c r="H182" s="118">
        <v>0</v>
      </c>
      <c r="I182" s="62">
        <v>0</v>
      </c>
      <c r="J182" s="62">
        <v>0</v>
      </c>
      <c r="K182" s="62">
        <v>0</v>
      </c>
      <c r="L182" s="62">
        <v>0</v>
      </c>
      <c r="M182" s="62"/>
      <c r="N182" s="62"/>
      <c r="O182" s="62">
        <v>0</v>
      </c>
      <c r="P182" s="62"/>
      <c r="Q182" s="62"/>
      <c r="R182" s="62">
        <v>0</v>
      </c>
      <c r="S182" s="62">
        <v>0</v>
      </c>
      <c r="T182" s="62">
        <v>0</v>
      </c>
      <c r="U182" s="62">
        <v>0</v>
      </c>
    </row>
    <row r="183" spans="1:21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118">
        <v>0</v>
      </c>
      <c r="I183" s="62">
        <v>0</v>
      </c>
      <c r="J183" s="62">
        <v>0</v>
      </c>
      <c r="K183" s="62">
        <v>0</v>
      </c>
      <c r="L183" s="62">
        <v>0</v>
      </c>
      <c r="M183" s="62"/>
      <c r="N183" s="62"/>
      <c r="O183" s="62">
        <v>0</v>
      </c>
      <c r="P183" s="62"/>
      <c r="Q183" s="62"/>
      <c r="R183" s="62">
        <v>0</v>
      </c>
      <c r="S183" s="62">
        <v>0</v>
      </c>
      <c r="T183" s="62">
        <v>0</v>
      </c>
      <c r="U183" s="62">
        <v>0</v>
      </c>
    </row>
    <row r="184" spans="1:21" x14ac:dyDescent="0.35">
      <c r="A184" s="87" t="s">
        <v>70</v>
      </c>
      <c r="B184" s="71">
        <v>1</v>
      </c>
      <c r="C184" s="71">
        <v>0</v>
      </c>
      <c r="D184" s="71">
        <v>0</v>
      </c>
      <c r="E184" s="71">
        <v>0</v>
      </c>
      <c r="F184" s="139">
        <f t="shared" si="35"/>
        <v>1</v>
      </c>
      <c r="G184" s="139">
        <v>4</v>
      </c>
      <c r="H184" s="118">
        <v>0</v>
      </c>
      <c r="I184" s="62">
        <v>1</v>
      </c>
      <c r="J184" s="62">
        <v>0</v>
      </c>
      <c r="K184" s="62">
        <v>0</v>
      </c>
      <c r="L184" s="62">
        <v>0</v>
      </c>
      <c r="M184" s="62"/>
      <c r="N184" s="62"/>
      <c r="O184" s="62">
        <v>0</v>
      </c>
      <c r="P184" s="62"/>
      <c r="Q184" s="62"/>
      <c r="R184" s="62">
        <v>0</v>
      </c>
      <c r="S184" s="62">
        <v>0</v>
      </c>
      <c r="T184" s="62">
        <v>0</v>
      </c>
      <c r="U184" s="62">
        <v>0</v>
      </c>
    </row>
    <row r="185" spans="1:21" ht="26.5" x14ac:dyDescent="0.35">
      <c r="A185" s="88" t="s">
        <v>71</v>
      </c>
      <c r="B185" s="71">
        <v>1</v>
      </c>
      <c r="C185" s="71">
        <v>0</v>
      </c>
      <c r="D185" s="71">
        <v>0</v>
      </c>
      <c r="E185" s="71">
        <v>0</v>
      </c>
      <c r="F185" s="141">
        <f t="shared" si="35"/>
        <v>1</v>
      </c>
      <c r="G185" s="141">
        <v>5</v>
      </c>
      <c r="H185" s="121">
        <v>0</v>
      </c>
      <c r="I185" s="122">
        <v>1</v>
      </c>
      <c r="J185" s="122">
        <v>0</v>
      </c>
      <c r="K185" s="122">
        <v>0</v>
      </c>
      <c r="L185" s="122">
        <v>0</v>
      </c>
      <c r="M185" s="122"/>
      <c r="N185" s="122"/>
      <c r="O185" s="122">
        <v>0</v>
      </c>
      <c r="P185" s="122"/>
      <c r="Q185" s="122"/>
      <c r="R185" s="122">
        <v>0</v>
      </c>
      <c r="S185" s="122">
        <v>0</v>
      </c>
      <c r="T185" s="122">
        <v>0</v>
      </c>
      <c r="U185" s="122">
        <v>0</v>
      </c>
    </row>
    <row r="186" spans="1:21" ht="12.75" customHeight="1" x14ac:dyDescent="0.35">
      <c r="A186" s="41"/>
      <c r="B186" s="295" t="s">
        <v>2</v>
      </c>
      <c r="C186" s="295"/>
      <c r="D186" s="295"/>
      <c r="E186" s="297" t="s">
        <v>3</v>
      </c>
      <c r="F186" s="293" t="s">
        <v>4</v>
      </c>
      <c r="G186" s="293" t="s">
        <v>5</v>
      </c>
      <c r="H186" s="294" t="s">
        <v>171</v>
      </c>
      <c r="I186" s="287" t="s">
        <v>172</v>
      </c>
      <c r="J186" s="287" t="s">
        <v>173</v>
      </c>
      <c r="K186" s="287" t="s">
        <v>174</v>
      </c>
      <c r="L186" s="287" t="s">
        <v>175</v>
      </c>
      <c r="M186" s="287" t="s">
        <v>176</v>
      </c>
      <c r="N186" s="287" t="s">
        <v>177</v>
      </c>
      <c r="O186" s="287" t="s">
        <v>178</v>
      </c>
      <c r="P186" s="287" t="s">
        <v>179</v>
      </c>
      <c r="Q186" s="287" t="s">
        <v>180</v>
      </c>
      <c r="R186" s="287" t="s">
        <v>176</v>
      </c>
      <c r="S186" s="287" t="s">
        <v>177</v>
      </c>
      <c r="T186" s="287" t="s">
        <v>179</v>
      </c>
      <c r="U186" s="287" t="s">
        <v>180</v>
      </c>
    </row>
    <row r="187" spans="1:21" ht="12.75" customHeight="1" x14ac:dyDescent="0.35">
      <c r="A187" s="42" t="s">
        <v>72</v>
      </c>
      <c r="B187" s="116" t="s">
        <v>12</v>
      </c>
      <c r="C187" s="116" t="s">
        <v>13</v>
      </c>
      <c r="D187" s="199" t="s">
        <v>40</v>
      </c>
      <c r="E187" s="297"/>
      <c r="F187" s="293"/>
      <c r="G187" s="293"/>
      <c r="H187" s="287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</row>
    <row r="188" spans="1:21" x14ac:dyDescent="0.35">
      <c r="A188" s="39" t="s">
        <v>20</v>
      </c>
      <c r="B188" s="71">
        <v>1</v>
      </c>
      <c r="C188" s="71">
        <v>0</v>
      </c>
      <c r="D188" s="71">
        <v>0</v>
      </c>
      <c r="E188" s="71">
        <v>0</v>
      </c>
      <c r="F188" s="139">
        <f t="shared" ref="F188:F192" si="45">SUM(B188:E188)</f>
        <v>1</v>
      </c>
      <c r="G188" s="139">
        <v>3</v>
      </c>
      <c r="H188" s="118">
        <v>0</v>
      </c>
      <c r="I188" s="62">
        <v>1</v>
      </c>
      <c r="J188" s="62">
        <v>0</v>
      </c>
      <c r="K188" s="62">
        <v>0</v>
      </c>
      <c r="L188" s="62">
        <v>0</v>
      </c>
      <c r="M188" s="62"/>
      <c r="N188" s="62"/>
      <c r="O188" s="62">
        <v>0</v>
      </c>
      <c r="P188" s="62"/>
      <c r="Q188" s="62"/>
      <c r="R188" s="62">
        <v>0</v>
      </c>
      <c r="S188" s="62">
        <v>0</v>
      </c>
      <c r="T188" s="62">
        <v>0</v>
      </c>
      <c r="U188" s="62">
        <v>0</v>
      </c>
    </row>
    <row r="189" spans="1:21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5"/>
        <v>0</v>
      </c>
      <c r="G189" s="139">
        <v>1</v>
      </c>
      <c r="H189" s="118">
        <v>0</v>
      </c>
      <c r="I189" s="62">
        <v>0</v>
      </c>
      <c r="J189" s="62">
        <v>0</v>
      </c>
      <c r="K189" s="62">
        <v>0</v>
      </c>
      <c r="L189" s="62">
        <v>0</v>
      </c>
      <c r="M189" s="62"/>
      <c r="N189" s="62"/>
      <c r="O189" s="62">
        <v>0</v>
      </c>
      <c r="P189" s="62"/>
      <c r="Q189" s="62"/>
      <c r="R189" s="62">
        <v>0</v>
      </c>
      <c r="S189" s="62">
        <v>0</v>
      </c>
      <c r="T189" s="62">
        <v>0</v>
      </c>
      <c r="U189" s="62">
        <v>0</v>
      </c>
    </row>
    <row r="190" spans="1:21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5"/>
        <v>0</v>
      </c>
      <c r="G190" s="139">
        <v>0</v>
      </c>
      <c r="H190" s="118">
        <v>0</v>
      </c>
      <c r="I190" s="62">
        <v>0</v>
      </c>
      <c r="J190" s="62">
        <v>0</v>
      </c>
      <c r="K190" s="62">
        <v>0</v>
      </c>
      <c r="L190" s="62">
        <v>0</v>
      </c>
      <c r="M190" s="62"/>
      <c r="N190" s="62"/>
      <c r="O190" s="62">
        <v>0</v>
      </c>
      <c r="P190" s="62"/>
      <c r="Q190" s="62"/>
      <c r="R190" s="62">
        <v>0</v>
      </c>
      <c r="S190" s="62">
        <v>0</v>
      </c>
      <c r="T190" s="62">
        <v>0</v>
      </c>
      <c r="U190" s="62">
        <v>0</v>
      </c>
    </row>
    <row r="191" spans="1:21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si="45"/>
        <v>0</v>
      </c>
      <c r="G191" s="141">
        <v>0</v>
      </c>
      <c r="H191" s="118">
        <v>0</v>
      </c>
      <c r="I191" s="122">
        <v>0</v>
      </c>
      <c r="J191" s="122">
        <v>0</v>
      </c>
      <c r="K191" s="122">
        <v>0</v>
      </c>
      <c r="L191" s="122">
        <v>0</v>
      </c>
      <c r="M191" s="122"/>
      <c r="N191" s="122"/>
      <c r="O191" s="122">
        <v>0</v>
      </c>
      <c r="P191" s="122"/>
      <c r="Q191" s="122"/>
      <c r="R191" s="122">
        <v>0</v>
      </c>
      <c r="S191" s="122">
        <v>0</v>
      </c>
      <c r="T191" s="122">
        <v>0</v>
      </c>
      <c r="U191" s="122">
        <v>0</v>
      </c>
    </row>
    <row r="192" spans="1:21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5"/>
        <v>0</v>
      </c>
      <c r="G192" s="141"/>
      <c r="H192" s="118">
        <v>0</v>
      </c>
      <c r="I192" s="187">
        <v>0</v>
      </c>
      <c r="J192" s="187">
        <v>0</v>
      </c>
      <c r="K192" s="187">
        <v>0</v>
      </c>
      <c r="L192" s="187">
        <v>0</v>
      </c>
      <c r="M192" s="187"/>
      <c r="N192" s="187"/>
      <c r="O192" s="187">
        <v>0</v>
      </c>
      <c r="P192" s="187"/>
      <c r="Q192" s="187"/>
      <c r="R192" s="187">
        <v>0</v>
      </c>
      <c r="S192" s="187">
        <v>0</v>
      </c>
      <c r="T192" s="187">
        <v>0</v>
      </c>
      <c r="U192" s="187">
        <v>0</v>
      </c>
    </row>
    <row r="193" spans="1:21" ht="14.25" customHeight="1" x14ac:dyDescent="0.35">
      <c r="A193" s="41"/>
      <c r="B193" s="295" t="s">
        <v>2</v>
      </c>
      <c r="C193" s="295"/>
      <c r="D193" s="295"/>
      <c r="E193" s="297" t="s">
        <v>3</v>
      </c>
      <c r="F193" s="293" t="s">
        <v>4</v>
      </c>
      <c r="G193" s="293" t="s">
        <v>5</v>
      </c>
      <c r="H193" s="294" t="s">
        <v>171</v>
      </c>
      <c r="I193" s="287" t="s">
        <v>172</v>
      </c>
      <c r="J193" s="287" t="s">
        <v>173</v>
      </c>
      <c r="K193" s="287" t="s">
        <v>174</v>
      </c>
      <c r="L193" s="287" t="s">
        <v>175</v>
      </c>
      <c r="M193" s="287" t="s">
        <v>176</v>
      </c>
      <c r="N193" s="287" t="s">
        <v>177</v>
      </c>
      <c r="O193" s="287" t="s">
        <v>178</v>
      </c>
      <c r="P193" s="287" t="s">
        <v>179</v>
      </c>
      <c r="Q193" s="287" t="s">
        <v>180</v>
      </c>
      <c r="R193" s="287" t="s">
        <v>176</v>
      </c>
      <c r="S193" s="287" t="s">
        <v>177</v>
      </c>
      <c r="T193" s="287" t="s">
        <v>179</v>
      </c>
      <c r="U193" s="287" t="s">
        <v>180</v>
      </c>
    </row>
    <row r="194" spans="1:21" ht="12.75" customHeight="1" x14ac:dyDescent="0.35">
      <c r="A194" s="42" t="s">
        <v>74</v>
      </c>
      <c r="B194" s="116" t="s">
        <v>12</v>
      </c>
      <c r="C194" s="116" t="s">
        <v>13</v>
      </c>
      <c r="D194" s="199" t="s">
        <v>40</v>
      </c>
      <c r="E194" s="297"/>
      <c r="F194" s="293"/>
      <c r="G194" s="293"/>
      <c r="H194" s="287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</row>
    <row r="195" spans="1:21" x14ac:dyDescent="0.35">
      <c r="A195" s="39" t="s">
        <v>26</v>
      </c>
      <c r="B195" s="71">
        <v>1</v>
      </c>
      <c r="C195" s="71">
        <v>0</v>
      </c>
      <c r="D195" s="71">
        <v>0</v>
      </c>
      <c r="E195" s="71">
        <v>0</v>
      </c>
      <c r="F195" s="139">
        <f>SUM(B195:E195)</f>
        <v>1</v>
      </c>
      <c r="G195" s="139">
        <v>3</v>
      </c>
      <c r="H195" s="118">
        <v>0</v>
      </c>
      <c r="I195" s="62">
        <v>1</v>
      </c>
      <c r="J195" s="62">
        <v>0</v>
      </c>
      <c r="K195" s="62">
        <v>0</v>
      </c>
      <c r="L195" s="62">
        <v>0</v>
      </c>
      <c r="M195" s="62"/>
      <c r="N195" s="62"/>
      <c r="O195" s="62">
        <v>0</v>
      </c>
      <c r="P195" s="62"/>
      <c r="Q195" s="62"/>
      <c r="R195" s="62">
        <v>0</v>
      </c>
      <c r="S195" s="62">
        <v>0</v>
      </c>
      <c r="T195" s="62">
        <v>0</v>
      </c>
      <c r="U195" s="62">
        <v>0</v>
      </c>
    </row>
    <row r="196" spans="1:21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1</v>
      </c>
      <c r="H196" s="118">
        <v>0</v>
      </c>
      <c r="I196" s="62">
        <v>0</v>
      </c>
      <c r="J196" s="62">
        <v>0</v>
      </c>
      <c r="K196" s="62">
        <v>0</v>
      </c>
      <c r="L196" s="62">
        <v>0</v>
      </c>
      <c r="M196" s="62"/>
      <c r="N196" s="62"/>
      <c r="O196" s="62">
        <v>0</v>
      </c>
      <c r="P196" s="62"/>
      <c r="Q196" s="62"/>
      <c r="R196" s="62">
        <v>0</v>
      </c>
      <c r="S196" s="62">
        <v>0</v>
      </c>
      <c r="T196" s="62">
        <v>0</v>
      </c>
      <c r="U196" s="62">
        <v>0</v>
      </c>
    </row>
    <row r="197" spans="1:21" x14ac:dyDescent="0.35">
      <c r="A197" s="41"/>
      <c r="B197" s="295" t="s">
        <v>2</v>
      </c>
      <c r="C197" s="295"/>
      <c r="D197" s="295"/>
      <c r="E197" s="297" t="s">
        <v>3</v>
      </c>
      <c r="F197" s="293" t="s">
        <v>4</v>
      </c>
      <c r="G197" s="293" t="s">
        <v>5</v>
      </c>
      <c r="H197" s="294" t="s">
        <v>171</v>
      </c>
      <c r="I197" s="287" t="s">
        <v>172</v>
      </c>
      <c r="J197" s="287" t="s">
        <v>173</v>
      </c>
      <c r="K197" s="287" t="s">
        <v>174</v>
      </c>
      <c r="L197" s="287" t="s">
        <v>175</v>
      </c>
      <c r="M197" s="287" t="s">
        <v>176</v>
      </c>
      <c r="N197" s="287" t="s">
        <v>177</v>
      </c>
      <c r="O197" s="287" t="s">
        <v>178</v>
      </c>
      <c r="P197" s="287" t="s">
        <v>179</v>
      </c>
      <c r="Q197" s="287" t="s">
        <v>180</v>
      </c>
      <c r="R197" s="287" t="s">
        <v>176</v>
      </c>
      <c r="S197" s="287" t="s">
        <v>177</v>
      </c>
      <c r="T197" s="287" t="s">
        <v>179</v>
      </c>
      <c r="U197" s="287" t="s">
        <v>180</v>
      </c>
    </row>
    <row r="198" spans="1:21" x14ac:dyDescent="0.35">
      <c r="A198" s="42" t="s">
        <v>75</v>
      </c>
      <c r="B198" s="116" t="s">
        <v>12</v>
      </c>
      <c r="C198" s="116" t="s">
        <v>13</v>
      </c>
      <c r="D198" s="199" t="s">
        <v>40</v>
      </c>
      <c r="E198" s="297"/>
      <c r="F198" s="293"/>
      <c r="G198" s="293"/>
      <c r="H198" s="287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</row>
    <row r="199" spans="1:21" x14ac:dyDescent="0.35">
      <c r="A199" s="39" t="s">
        <v>29</v>
      </c>
      <c r="B199" s="71">
        <v>1</v>
      </c>
      <c r="C199" s="71">
        <v>0</v>
      </c>
      <c r="D199" s="71">
        <v>0</v>
      </c>
      <c r="E199" s="71">
        <v>0</v>
      </c>
      <c r="F199" s="139">
        <f t="shared" ref="F199:F204" si="46">SUM(B199:E199)</f>
        <v>1</v>
      </c>
      <c r="G199" s="139">
        <v>3</v>
      </c>
      <c r="H199" s="118">
        <v>0</v>
      </c>
      <c r="I199" s="62">
        <v>1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/>
      <c r="Q199" s="62"/>
      <c r="R199" s="62">
        <v>0</v>
      </c>
      <c r="S199" s="62">
        <v>0</v>
      </c>
      <c r="T199" s="62">
        <v>0</v>
      </c>
      <c r="U199" s="62">
        <v>0</v>
      </c>
    </row>
    <row r="200" spans="1:21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46"/>
        <v>0</v>
      </c>
      <c r="G200" s="139">
        <v>1</v>
      </c>
      <c r="H200" s="118">
        <v>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/>
      <c r="Q200" s="62"/>
      <c r="R200" s="62">
        <v>0</v>
      </c>
      <c r="S200" s="62">
        <v>0</v>
      </c>
      <c r="T200" s="62">
        <v>0</v>
      </c>
      <c r="U200" s="62">
        <v>0</v>
      </c>
    </row>
    <row r="201" spans="1:21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6"/>
        <v>0</v>
      </c>
      <c r="G201" s="139">
        <v>0</v>
      </c>
      <c r="H201" s="118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/>
      <c r="Q201" s="62"/>
      <c r="R201" s="62">
        <v>0</v>
      </c>
      <c r="S201" s="62">
        <v>0</v>
      </c>
      <c r="T201" s="62">
        <v>0</v>
      </c>
      <c r="U201" s="62">
        <v>0</v>
      </c>
    </row>
    <row r="202" spans="1:21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6"/>
        <v>0</v>
      </c>
      <c r="G202" s="139">
        <v>0</v>
      </c>
      <c r="H202" s="118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/>
      <c r="Q202" s="62"/>
      <c r="R202" s="62">
        <v>0</v>
      </c>
      <c r="S202" s="62">
        <v>0</v>
      </c>
      <c r="T202" s="62">
        <v>0</v>
      </c>
      <c r="U202" s="62">
        <v>0</v>
      </c>
    </row>
    <row r="203" spans="1:21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6"/>
        <v>0</v>
      </c>
      <c r="G203" s="139">
        <v>0</v>
      </c>
      <c r="H203" s="118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/>
      <c r="Q203" s="62"/>
      <c r="R203" s="62">
        <v>0</v>
      </c>
      <c r="S203" s="62">
        <v>0</v>
      </c>
      <c r="T203" s="62">
        <v>0</v>
      </c>
      <c r="U203" s="62">
        <v>0</v>
      </c>
    </row>
    <row r="204" spans="1:21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6"/>
        <v>0</v>
      </c>
      <c r="G204" s="139">
        <v>0</v>
      </c>
      <c r="H204" s="118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/>
      <c r="Q204" s="62"/>
      <c r="R204" s="62">
        <v>0</v>
      </c>
      <c r="S204" s="62">
        <v>0</v>
      </c>
      <c r="T204" s="62">
        <v>0</v>
      </c>
      <c r="U204" s="62">
        <v>0</v>
      </c>
    </row>
    <row r="205" spans="1:21" ht="13.5" customHeight="1" x14ac:dyDescent="0.35">
      <c r="A205" s="41"/>
      <c r="B205" s="295" t="s">
        <v>2</v>
      </c>
      <c r="C205" s="295"/>
      <c r="D205" s="295"/>
      <c r="E205" s="297" t="s">
        <v>3</v>
      </c>
      <c r="F205" s="293" t="s">
        <v>4</v>
      </c>
      <c r="G205" s="293" t="s">
        <v>5</v>
      </c>
      <c r="H205" s="294" t="s">
        <v>171</v>
      </c>
      <c r="I205" s="287" t="s">
        <v>172</v>
      </c>
      <c r="J205" s="287" t="s">
        <v>173</v>
      </c>
      <c r="K205" s="287" t="s">
        <v>174</v>
      </c>
      <c r="L205" s="287" t="s">
        <v>175</v>
      </c>
      <c r="M205" s="287" t="s">
        <v>176</v>
      </c>
      <c r="N205" s="287" t="s">
        <v>177</v>
      </c>
      <c r="O205" s="287" t="s">
        <v>178</v>
      </c>
      <c r="P205" s="287" t="s">
        <v>179</v>
      </c>
      <c r="Q205" s="287" t="s">
        <v>180</v>
      </c>
      <c r="R205" s="287" t="s">
        <v>176</v>
      </c>
      <c r="S205" s="287" t="s">
        <v>177</v>
      </c>
      <c r="T205" s="287" t="s">
        <v>179</v>
      </c>
      <c r="U205" s="287" t="s">
        <v>180</v>
      </c>
    </row>
    <row r="206" spans="1:21" x14ac:dyDescent="0.35">
      <c r="A206" s="42" t="s">
        <v>35</v>
      </c>
      <c r="B206" s="116" t="s">
        <v>12</v>
      </c>
      <c r="C206" s="116" t="s">
        <v>13</v>
      </c>
      <c r="D206" s="199" t="s">
        <v>40</v>
      </c>
      <c r="E206" s="297"/>
      <c r="F206" s="293"/>
      <c r="G206" s="293"/>
      <c r="H206" s="287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</row>
    <row r="207" spans="1:21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7">SUM(B207:E207)</f>
        <v>0</v>
      </c>
      <c r="G207" s="139">
        <v>0</v>
      </c>
      <c r="H207" s="118">
        <v>0</v>
      </c>
      <c r="I207" s="62">
        <v>0</v>
      </c>
      <c r="J207" s="62">
        <v>0</v>
      </c>
      <c r="K207" s="62">
        <v>0</v>
      </c>
      <c r="L207" s="62">
        <v>0</v>
      </c>
      <c r="M207" s="62"/>
      <c r="N207" s="62"/>
      <c r="O207" s="62">
        <v>0</v>
      </c>
      <c r="P207" s="62"/>
      <c r="Q207" s="62"/>
      <c r="R207" s="62">
        <v>0</v>
      </c>
      <c r="S207" s="62">
        <v>0</v>
      </c>
      <c r="T207" s="62">
        <v>0</v>
      </c>
      <c r="U207" s="62">
        <v>0</v>
      </c>
    </row>
    <row r="208" spans="1:21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7"/>
        <v>0</v>
      </c>
      <c r="G208" s="139">
        <v>0</v>
      </c>
      <c r="H208" s="118">
        <v>0</v>
      </c>
      <c r="I208" s="62">
        <v>0</v>
      </c>
      <c r="J208" s="62">
        <v>0</v>
      </c>
      <c r="K208" s="62">
        <v>0</v>
      </c>
      <c r="L208" s="62"/>
      <c r="M208" s="62"/>
      <c r="N208" s="62"/>
      <c r="O208" s="62">
        <v>0</v>
      </c>
      <c r="P208" s="62"/>
      <c r="Q208" s="62"/>
      <c r="R208" s="62">
        <v>0</v>
      </c>
      <c r="S208" s="62">
        <v>0</v>
      </c>
      <c r="T208" s="62">
        <v>0</v>
      </c>
      <c r="U208" s="62">
        <v>0</v>
      </c>
    </row>
    <row r="209" spans="1:21" ht="15.5" x14ac:dyDescent="0.35">
      <c r="A209" s="306" t="s">
        <v>76</v>
      </c>
      <c r="B209" s="307"/>
      <c r="C209" s="307"/>
      <c r="D209" s="307"/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</row>
    <row r="210" spans="1:21" x14ac:dyDescent="0.35">
      <c r="A210" s="44"/>
      <c r="B210" s="289" t="s">
        <v>2</v>
      </c>
      <c r="C210" s="289"/>
      <c r="D210" s="289"/>
      <c r="E210" s="299" t="s">
        <v>3</v>
      </c>
      <c r="F210" s="292" t="s">
        <v>4</v>
      </c>
      <c r="G210" s="292" t="s">
        <v>5</v>
      </c>
      <c r="H210" s="294" t="s">
        <v>171</v>
      </c>
      <c r="I210" s="287" t="s">
        <v>172</v>
      </c>
      <c r="J210" s="287" t="s">
        <v>173</v>
      </c>
      <c r="K210" s="287" t="s">
        <v>174</v>
      </c>
      <c r="L210" s="287" t="s">
        <v>175</v>
      </c>
      <c r="M210" s="287" t="s">
        <v>176</v>
      </c>
      <c r="N210" s="287" t="s">
        <v>177</v>
      </c>
      <c r="O210" s="287" t="s">
        <v>178</v>
      </c>
      <c r="P210" s="287" t="s">
        <v>179</v>
      </c>
      <c r="Q210" s="287" t="s">
        <v>180</v>
      </c>
      <c r="R210" s="287" t="s">
        <v>176</v>
      </c>
      <c r="S210" s="287" t="s">
        <v>177</v>
      </c>
      <c r="T210" s="287" t="s">
        <v>179</v>
      </c>
      <c r="U210" s="287" t="s">
        <v>180</v>
      </c>
    </row>
    <row r="211" spans="1:21" x14ac:dyDescent="0.35">
      <c r="A211" s="44"/>
      <c r="B211" s="116" t="s">
        <v>12</v>
      </c>
      <c r="C211" s="116" t="s">
        <v>13</v>
      </c>
      <c r="D211" s="199" t="s">
        <v>40</v>
      </c>
      <c r="E211" s="298"/>
      <c r="F211" s="293"/>
      <c r="G211" s="293"/>
      <c r="H211" s="287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</row>
    <row r="212" spans="1:21" x14ac:dyDescent="0.35">
      <c r="A212" s="39" t="s">
        <v>77</v>
      </c>
      <c r="B212" s="71">
        <v>107</v>
      </c>
      <c r="C212" s="71">
        <v>7</v>
      </c>
      <c r="D212" s="71">
        <v>0</v>
      </c>
      <c r="E212" s="71">
        <v>19</v>
      </c>
      <c r="F212" s="139">
        <f t="shared" ref="F212:F215" si="48">SUM(B212:E212)</f>
        <v>133</v>
      </c>
      <c r="G212" s="139">
        <v>102</v>
      </c>
      <c r="H212" s="118">
        <v>0</v>
      </c>
      <c r="I212" s="62">
        <v>132</v>
      </c>
      <c r="J212" s="62">
        <v>0</v>
      </c>
      <c r="K212" s="62">
        <v>0</v>
      </c>
      <c r="L212" s="62">
        <v>0</v>
      </c>
      <c r="M212" s="62"/>
      <c r="N212" s="62"/>
      <c r="O212" s="62">
        <v>1</v>
      </c>
      <c r="P212" s="62"/>
      <c r="Q212" s="62"/>
      <c r="R212" s="62">
        <v>0</v>
      </c>
      <c r="S212" s="62">
        <v>0</v>
      </c>
      <c r="T212" s="62">
        <v>0</v>
      </c>
      <c r="U212" s="62">
        <v>0</v>
      </c>
    </row>
    <row r="213" spans="1:21" x14ac:dyDescent="0.35">
      <c r="A213" s="39" t="s">
        <v>78</v>
      </c>
      <c r="B213" s="71">
        <v>95</v>
      </c>
      <c r="C213" s="71">
        <v>5</v>
      </c>
      <c r="D213" s="71">
        <v>0</v>
      </c>
      <c r="E213" s="71">
        <v>20</v>
      </c>
      <c r="F213" s="139">
        <f t="shared" si="48"/>
        <v>120</v>
      </c>
      <c r="G213" s="139">
        <v>98</v>
      </c>
      <c r="H213" s="118">
        <v>0</v>
      </c>
      <c r="I213" s="62">
        <v>120</v>
      </c>
      <c r="J213" s="62">
        <v>0</v>
      </c>
      <c r="K213" s="62">
        <v>0</v>
      </c>
      <c r="L213" s="62">
        <v>0</v>
      </c>
      <c r="M213" s="62"/>
      <c r="N213" s="62"/>
      <c r="O213" s="62">
        <v>0</v>
      </c>
      <c r="P213" s="62"/>
      <c r="Q213" s="62"/>
      <c r="R213" s="62">
        <v>0</v>
      </c>
      <c r="S213" s="62">
        <v>0</v>
      </c>
      <c r="T213" s="62">
        <v>0</v>
      </c>
      <c r="U213" s="62">
        <v>0</v>
      </c>
    </row>
    <row r="214" spans="1:21" x14ac:dyDescent="0.35">
      <c r="A214" s="39" t="s">
        <v>79</v>
      </c>
      <c r="B214" s="71">
        <v>2</v>
      </c>
      <c r="C214" s="71">
        <v>0</v>
      </c>
      <c r="D214" s="71">
        <v>0</v>
      </c>
      <c r="E214" s="71">
        <v>0</v>
      </c>
      <c r="F214" s="139">
        <f t="shared" si="48"/>
        <v>2</v>
      </c>
      <c r="G214" s="139">
        <v>5</v>
      </c>
      <c r="H214" s="118">
        <v>0</v>
      </c>
      <c r="I214" s="62">
        <v>2</v>
      </c>
      <c r="J214" s="62">
        <v>0</v>
      </c>
      <c r="K214" s="62">
        <v>0</v>
      </c>
      <c r="L214" s="62">
        <v>0</v>
      </c>
      <c r="M214" s="62"/>
      <c r="N214" s="62"/>
      <c r="O214" s="62">
        <v>0</v>
      </c>
      <c r="P214" s="62"/>
      <c r="Q214" s="62"/>
      <c r="R214" s="62">
        <v>0</v>
      </c>
      <c r="S214" s="62">
        <v>0</v>
      </c>
      <c r="T214" s="62">
        <v>0</v>
      </c>
      <c r="U214" s="62">
        <v>0</v>
      </c>
    </row>
    <row r="215" spans="1:21" x14ac:dyDescent="0.35">
      <c r="A215" s="39" t="s">
        <v>80</v>
      </c>
      <c r="B215" s="71">
        <v>11</v>
      </c>
      <c r="C215" s="71">
        <v>0</v>
      </c>
      <c r="D215" s="71">
        <v>0</v>
      </c>
      <c r="E215" s="71">
        <v>0</v>
      </c>
      <c r="F215" s="139">
        <f t="shared" si="48"/>
        <v>11</v>
      </c>
      <c r="G215" s="139">
        <v>7</v>
      </c>
      <c r="H215" s="118">
        <v>0</v>
      </c>
      <c r="I215" s="62">
        <v>11</v>
      </c>
      <c r="J215" s="62">
        <v>0</v>
      </c>
      <c r="K215" s="62">
        <v>0</v>
      </c>
      <c r="L215" s="62">
        <v>0</v>
      </c>
      <c r="M215" s="62"/>
      <c r="N215" s="62"/>
      <c r="O215" s="62">
        <v>0</v>
      </c>
      <c r="P215" s="62"/>
      <c r="Q215" s="62"/>
      <c r="R215" s="62">
        <v>0</v>
      </c>
      <c r="S215" s="62">
        <v>0</v>
      </c>
      <c r="T215" s="62">
        <v>0</v>
      </c>
      <c r="U215" s="62">
        <v>0</v>
      </c>
    </row>
    <row r="216" spans="1:21" x14ac:dyDescent="0.35">
      <c r="A216" s="157"/>
      <c r="B216" s="129"/>
      <c r="C216" s="129"/>
      <c r="D216" s="129"/>
      <c r="E216" s="130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</row>
    <row r="217" spans="1:21" ht="18.5" x14ac:dyDescent="0.45">
      <c r="A217" s="308" t="s">
        <v>81</v>
      </c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09"/>
      <c r="S217" s="309"/>
      <c r="T217" s="309"/>
      <c r="U217" s="309"/>
    </row>
    <row r="218" spans="1:21" x14ac:dyDescent="0.35">
      <c r="A218" s="211"/>
      <c r="B218" s="289" t="s">
        <v>2</v>
      </c>
      <c r="C218" s="289"/>
      <c r="D218" s="289"/>
      <c r="E218" s="290" t="s">
        <v>3</v>
      </c>
      <c r="F218" s="292" t="s">
        <v>4</v>
      </c>
      <c r="G218" s="292" t="s">
        <v>5</v>
      </c>
      <c r="H218" s="294" t="s">
        <v>171</v>
      </c>
      <c r="I218" s="287" t="s">
        <v>172</v>
      </c>
      <c r="J218" s="287" t="s">
        <v>173</v>
      </c>
      <c r="K218" s="287" t="s">
        <v>174</v>
      </c>
      <c r="L218" s="287" t="s">
        <v>175</v>
      </c>
      <c r="M218" s="287" t="s">
        <v>176</v>
      </c>
      <c r="N218" s="287" t="s">
        <v>177</v>
      </c>
      <c r="O218" s="287" t="s">
        <v>178</v>
      </c>
      <c r="P218" s="287" t="s">
        <v>179</v>
      </c>
      <c r="Q218" s="287" t="s">
        <v>180</v>
      </c>
      <c r="R218" s="287" t="s">
        <v>176</v>
      </c>
      <c r="S218" s="287" t="s">
        <v>177</v>
      </c>
      <c r="T218" s="287" t="s">
        <v>179</v>
      </c>
      <c r="U218" s="287" t="s">
        <v>180</v>
      </c>
    </row>
    <row r="219" spans="1:21" x14ac:dyDescent="0.35">
      <c r="A219" s="211"/>
      <c r="B219" s="199" t="s">
        <v>12</v>
      </c>
      <c r="C219" s="199" t="s">
        <v>13</v>
      </c>
      <c r="D219" s="199" t="s">
        <v>40</v>
      </c>
      <c r="E219" s="291"/>
      <c r="F219" s="293"/>
      <c r="G219" s="293"/>
      <c r="H219" s="287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</row>
    <row r="220" spans="1:21" x14ac:dyDescent="0.35">
      <c r="A220" s="39" t="s">
        <v>82</v>
      </c>
      <c r="B220" s="127">
        <f>SUM(B5,B36,C65)</f>
        <v>249</v>
      </c>
      <c r="C220" s="127">
        <f>SUM(C5,C36,C65)</f>
        <v>24</v>
      </c>
      <c r="D220" s="127">
        <f>SUM(D5,D36,D65)</f>
        <v>0</v>
      </c>
      <c r="E220" s="127">
        <f>SUM(E5,E36,E65)</f>
        <v>41</v>
      </c>
      <c r="F220" s="139">
        <f t="shared" ref="F220:F221" si="49">SUM(B220:E220)</f>
        <v>314</v>
      </c>
      <c r="G220" s="139">
        <v>313</v>
      </c>
      <c r="H220" s="120">
        <f>SUM(H5,H36,H65)</f>
        <v>0</v>
      </c>
      <c r="I220" s="120">
        <f>SUM(I5,I36,I65)</f>
        <v>312</v>
      </c>
      <c r="J220" s="120">
        <f t="shared" ref="J220:O220" si="50">SUM(J5,J36,J65)</f>
        <v>1</v>
      </c>
      <c r="K220" s="120">
        <f t="shared" si="50"/>
        <v>0</v>
      </c>
      <c r="L220" s="120">
        <f t="shared" si="50"/>
        <v>0</v>
      </c>
      <c r="M220" s="120">
        <f t="shared" si="50"/>
        <v>0</v>
      </c>
      <c r="N220" s="120">
        <f t="shared" si="50"/>
        <v>0</v>
      </c>
      <c r="O220" s="120">
        <f t="shared" si="50"/>
        <v>1</v>
      </c>
      <c r="P220" s="120">
        <f t="shared" ref="P220:Q220" si="51">SUM(P5,P36,P65)</f>
        <v>0</v>
      </c>
      <c r="Q220" s="120">
        <f t="shared" si="51"/>
        <v>0</v>
      </c>
      <c r="R220" s="120">
        <v>0</v>
      </c>
      <c r="S220" s="120">
        <v>0</v>
      </c>
      <c r="T220" s="120">
        <v>0</v>
      </c>
      <c r="U220" s="120">
        <v>0</v>
      </c>
    </row>
    <row r="221" spans="1:21" x14ac:dyDescent="0.35">
      <c r="A221" s="39" t="s">
        <v>83</v>
      </c>
      <c r="B221" s="127">
        <f>SUM(B222:B224)</f>
        <v>287</v>
      </c>
      <c r="C221" s="127">
        <f t="shared" ref="C221:D221" si="52">SUM(C222:C224)</f>
        <v>26</v>
      </c>
      <c r="D221" s="127">
        <f t="shared" si="52"/>
        <v>0</v>
      </c>
      <c r="E221" s="127">
        <f>SUM(E222:E224)</f>
        <v>42</v>
      </c>
      <c r="F221" s="139">
        <f t="shared" si="49"/>
        <v>355</v>
      </c>
      <c r="G221" s="139">
        <v>359</v>
      </c>
      <c r="H221" s="120">
        <f>SUM(H6,H37,H66)</f>
        <v>0</v>
      </c>
      <c r="I221" s="120">
        <f>SUM(I6,I37,I66)</f>
        <v>353</v>
      </c>
      <c r="J221" s="120">
        <f t="shared" ref="J221:O221" si="53">SUM(J6,J37,J66)</f>
        <v>1</v>
      </c>
      <c r="K221" s="120">
        <f t="shared" si="53"/>
        <v>0</v>
      </c>
      <c r="L221" s="120">
        <f t="shared" si="53"/>
        <v>0</v>
      </c>
      <c r="M221" s="120">
        <f t="shared" si="53"/>
        <v>0</v>
      </c>
      <c r="N221" s="120">
        <f t="shared" si="53"/>
        <v>0</v>
      </c>
      <c r="O221" s="120">
        <f t="shared" si="53"/>
        <v>1</v>
      </c>
      <c r="P221" s="120">
        <f t="shared" ref="P221:Q221" si="54">SUM(P6,P37,P66)</f>
        <v>0</v>
      </c>
      <c r="Q221" s="120">
        <f t="shared" si="54"/>
        <v>0</v>
      </c>
      <c r="R221" s="120">
        <v>0</v>
      </c>
      <c r="S221" s="120">
        <v>0</v>
      </c>
      <c r="T221" s="120">
        <v>0</v>
      </c>
      <c r="U221" s="120">
        <v>0</v>
      </c>
    </row>
    <row r="222" spans="1:21" x14ac:dyDescent="0.35">
      <c r="A222" s="39" t="s">
        <v>16</v>
      </c>
      <c r="B222" s="127">
        <f>SUM(B7,C66)</f>
        <v>31</v>
      </c>
      <c r="C222" s="127">
        <f>SUM(C7,C66)</f>
        <v>2</v>
      </c>
      <c r="D222" s="127">
        <f>SUM(D7,D66)</f>
        <v>0</v>
      </c>
      <c r="E222" s="127">
        <f>SUM(E7,E66)</f>
        <v>0</v>
      </c>
      <c r="F222" s="139">
        <f t="shared" ref="F222:F224" si="55">SUM(B222:E222)</f>
        <v>33</v>
      </c>
      <c r="G222" s="139">
        <v>40</v>
      </c>
      <c r="H222" s="120">
        <f>SUM(H7, H66)</f>
        <v>0</v>
      </c>
      <c r="I222" s="120">
        <f>SUM(I7, I66)</f>
        <v>33</v>
      </c>
      <c r="J222" s="120">
        <f t="shared" ref="J222:O222" si="56">SUM(J7, J66)</f>
        <v>0</v>
      </c>
      <c r="K222" s="120">
        <f t="shared" si="56"/>
        <v>0</v>
      </c>
      <c r="L222" s="120">
        <f t="shared" si="56"/>
        <v>0</v>
      </c>
      <c r="M222" s="120">
        <f t="shared" si="56"/>
        <v>0</v>
      </c>
      <c r="N222" s="120">
        <f t="shared" si="56"/>
        <v>0</v>
      </c>
      <c r="O222" s="120">
        <f t="shared" si="56"/>
        <v>0</v>
      </c>
      <c r="P222" s="120">
        <f t="shared" ref="P222:U222" si="57">SUM(P7, P66)</f>
        <v>0</v>
      </c>
      <c r="Q222" s="120">
        <f t="shared" si="57"/>
        <v>0</v>
      </c>
      <c r="R222" s="120">
        <f t="shared" si="57"/>
        <v>0</v>
      </c>
      <c r="S222" s="120">
        <v>0</v>
      </c>
      <c r="T222" s="120">
        <f t="shared" si="57"/>
        <v>0</v>
      </c>
      <c r="U222" s="120">
        <f t="shared" si="57"/>
        <v>0</v>
      </c>
    </row>
    <row r="223" spans="1:21" x14ac:dyDescent="0.35">
      <c r="A223" s="39" t="s">
        <v>17</v>
      </c>
      <c r="B223" s="127">
        <f t="shared" ref="B223:E224" si="58">SUM(B8,B38)</f>
        <v>13</v>
      </c>
      <c r="C223" s="127">
        <f t="shared" si="58"/>
        <v>4</v>
      </c>
      <c r="D223" s="127">
        <f t="shared" si="58"/>
        <v>0</v>
      </c>
      <c r="E223" s="127">
        <f t="shared" si="58"/>
        <v>2</v>
      </c>
      <c r="F223" s="139">
        <f t="shared" si="55"/>
        <v>19</v>
      </c>
      <c r="G223" s="139">
        <v>24</v>
      </c>
      <c r="H223" s="120">
        <f>SUM(H8+H38)</f>
        <v>0</v>
      </c>
      <c r="I223" s="120">
        <f>SUM(I8+I38)</f>
        <v>19</v>
      </c>
      <c r="J223" s="120">
        <f t="shared" ref="J223:O223" si="59">SUM(J8+J38)</f>
        <v>0</v>
      </c>
      <c r="K223" s="120">
        <f t="shared" si="59"/>
        <v>0</v>
      </c>
      <c r="L223" s="120">
        <f t="shared" si="59"/>
        <v>0</v>
      </c>
      <c r="M223" s="120">
        <f t="shared" si="59"/>
        <v>0</v>
      </c>
      <c r="N223" s="120">
        <f t="shared" si="59"/>
        <v>0</v>
      </c>
      <c r="O223" s="120">
        <f t="shared" si="59"/>
        <v>0</v>
      </c>
      <c r="P223" s="120">
        <f t="shared" ref="P223:U223" si="60">SUM(P8+P38)</f>
        <v>0</v>
      </c>
      <c r="Q223" s="120">
        <f t="shared" si="60"/>
        <v>0</v>
      </c>
      <c r="R223" s="120">
        <f t="shared" si="60"/>
        <v>0</v>
      </c>
      <c r="S223" s="120">
        <v>0</v>
      </c>
      <c r="T223" s="120">
        <f t="shared" si="60"/>
        <v>0</v>
      </c>
      <c r="U223" s="120">
        <f t="shared" si="60"/>
        <v>0</v>
      </c>
    </row>
    <row r="224" spans="1:21" ht="15" thickBot="1" x14ac:dyDescent="0.4">
      <c r="A224" s="47" t="s">
        <v>18</v>
      </c>
      <c r="B224" s="132">
        <f t="shared" si="58"/>
        <v>243</v>
      </c>
      <c r="C224" s="132">
        <f t="shared" si="58"/>
        <v>20</v>
      </c>
      <c r="D224" s="132">
        <f t="shared" si="58"/>
        <v>0</v>
      </c>
      <c r="E224" s="132">
        <f t="shared" si="58"/>
        <v>40</v>
      </c>
      <c r="F224" s="140">
        <f t="shared" si="55"/>
        <v>303</v>
      </c>
      <c r="G224" s="140">
        <v>295</v>
      </c>
      <c r="H224" s="133">
        <f>SUM(H9+H39)</f>
        <v>0</v>
      </c>
      <c r="I224" s="133">
        <f>SUM(I9+I39)</f>
        <v>301</v>
      </c>
      <c r="J224" s="133">
        <f t="shared" ref="J224:O224" si="61">SUM(J9+J39)</f>
        <v>1</v>
      </c>
      <c r="K224" s="133">
        <f t="shared" si="61"/>
        <v>0</v>
      </c>
      <c r="L224" s="133">
        <f t="shared" si="61"/>
        <v>0</v>
      </c>
      <c r="M224" s="133">
        <f t="shared" si="61"/>
        <v>0</v>
      </c>
      <c r="N224" s="133">
        <f t="shared" si="61"/>
        <v>0</v>
      </c>
      <c r="O224" s="133">
        <f t="shared" si="61"/>
        <v>1</v>
      </c>
      <c r="P224" s="133">
        <f t="shared" ref="P224:Q224" si="62">SUM(P9+P39)</f>
        <v>0</v>
      </c>
      <c r="Q224" s="133">
        <f t="shared" si="62"/>
        <v>0</v>
      </c>
      <c r="R224" s="133">
        <v>0</v>
      </c>
      <c r="S224" s="133">
        <v>0</v>
      </c>
      <c r="T224" s="133">
        <v>0</v>
      </c>
      <c r="U224" s="133">
        <v>0</v>
      </c>
    </row>
    <row r="225" spans="1:21" x14ac:dyDescent="0.35">
      <c r="A225" s="4"/>
      <c r="B225" s="134"/>
      <c r="C225" s="134"/>
      <c r="D225" s="134"/>
      <c r="E225" s="134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</row>
    <row r="226" spans="1:21" x14ac:dyDescent="0.35">
      <c r="A226" s="4"/>
      <c r="B226" s="134"/>
      <c r="C226" s="134"/>
      <c r="D226" s="134"/>
      <c r="E226" s="134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</row>
    <row r="227" spans="1:21" x14ac:dyDescent="0.35">
      <c r="A227" s="4"/>
      <c r="B227" s="134"/>
      <c r="C227" s="134"/>
      <c r="D227" s="134"/>
      <c r="E227" s="134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</row>
    <row r="228" spans="1:21" x14ac:dyDescent="0.35">
      <c r="A228" s="4"/>
      <c r="B228" s="134"/>
      <c r="C228" s="134"/>
      <c r="D228" s="134"/>
      <c r="E228" s="134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</row>
    <row r="229" spans="1:21" x14ac:dyDescent="0.35">
      <c r="A229" s="4"/>
      <c r="B229" s="134"/>
      <c r="C229" s="134"/>
      <c r="D229" s="134"/>
      <c r="E229" s="134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</row>
    <row r="230" spans="1:21" x14ac:dyDescent="0.35">
      <c r="A230" s="4"/>
      <c r="B230" s="134"/>
      <c r="C230" s="134"/>
      <c r="D230" s="134"/>
      <c r="E230" s="134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</row>
    <row r="231" spans="1:21" x14ac:dyDescent="0.35">
      <c r="A231" s="4"/>
      <c r="B231" s="134"/>
      <c r="C231" s="134"/>
      <c r="D231" s="134"/>
      <c r="E231" s="134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</row>
    <row r="232" spans="1:21" x14ac:dyDescent="0.35">
      <c r="A232" s="4"/>
      <c r="B232" s="134"/>
      <c r="C232" s="134"/>
      <c r="D232" s="134"/>
      <c r="E232" s="134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</row>
    <row r="233" spans="1:21" x14ac:dyDescent="0.35">
      <c r="A233" s="4"/>
      <c r="B233" s="134"/>
      <c r="C233" s="134"/>
      <c r="D233" s="134"/>
      <c r="E233" s="134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</row>
    <row r="234" spans="1:21" x14ac:dyDescent="0.35">
      <c r="A234" s="4"/>
      <c r="B234" s="134"/>
      <c r="C234" s="134"/>
      <c r="D234" s="134"/>
      <c r="E234" s="134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</row>
    <row r="235" spans="1:21" x14ac:dyDescent="0.35">
      <c r="A235" s="4"/>
      <c r="B235" s="134"/>
      <c r="C235" s="134"/>
      <c r="D235" s="134"/>
      <c r="E235" s="134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</row>
    <row r="236" spans="1:21" x14ac:dyDescent="0.35">
      <c r="A236" s="4"/>
      <c r="B236" s="134"/>
      <c r="C236" s="134"/>
      <c r="D236" s="134"/>
      <c r="E236" s="134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</row>
    <row r="237" spans="1:21" x14ac:dyDescent="0.35">
      <c r="A237" s="4"/>
      <c r="B237" s="134"/>
      <c r="C237" s="134"/>
      <c r="D237" s="134"/>
      <c r="E237" s="134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</row>
    <row r="238" spans="1:21" x14ac:dyDescent="0.35">
      <c r="A238" s="4"/>
      <c r="B238" s="134"/>
      <c r="C238" s="134"/>
      <c r="D238" s="134"/>
      <c r="E238" s="134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</row>
    <row r="239" spans="1:21" x14ac:dyDescent="0.35">
      <c r="A239" s="4"/>
      <c r="B239" s="134"/>
      <c r="C239" s="134"/>
      <c r="D239" s="134"/>
      <c r="E239" s="134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</row>
    <row r="240" spans="1:21" x14ac:dyDescent="0.35">
      <c r="A240" s="4"/>
      <c r="B240" s="134"/>
      <c r="C240" s="134"/>
      <c r="D240" s="134"/>
      <c r="E240" s="134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</row>
    <row r="241" spans="1:21" x14ac:dyDescent="0.35">
      <c r="A241" s="4"/>
      <c r="B241" s="134"/>
      <c r="C241" s="134"/>
      <c r="D241" s="134"/>
      <c r="E241" s="134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</row>
    <row r="242" spans="1:21" x14ac:dyDescent="0.35">
      <c r="A242" s="4"/>
      <c r="B242" s="134"/>
      <c r="C242" s="134"/>
      <c r="D242" s="134"/>
      <c r="E242" s="134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</row>
    <row r="243" spans="1:21" x14ac:dyDescent="0.35">
      <c r="A243" s="4"/>
      <c r="B243" s="134"/>
      <c r="C243" s="134"/>
      <c r="D243" s="134"/>
      <c r="E243" s="134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</row>
    <row r="244" spans="1:21" x14ac:dyDescent="0.35">
      <c r="A244" s="4"/>
      <c r="B244" s="134"/>
      <c r="C244" s="134"/>
      <c r="D244" s="134"/>
      <c r="E244" s="134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</row>
    <row r="245" spans="1:21" x14ac:dyDescent="0.35">
      <c r="A245" s="4"/>
      <c r="B245" s="134"/>
      <c r="C245" s="134"/>
      <c r="D245" s="134"/>
      <c r="E245" s="134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</row>
    <row r="246" spans="1:21" x14ac:dyDescent="0.35">
      <c r="A246" s="4"/>
      <c r="B246" s="134"/>
      <c r="C246" s="134"/>
      <c r="D246" s="134"/>
      <c r="E246" s="134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</row>
    <row r="247" spans="1:21" x14ac:dyDescent="0.35">
      <c r="A247" s="4"/>
      <c r="B247" s="134"/>
      <c r="C247" s="134"/>
      <c r="D247" s="134"/>
      <c r="E247" s="134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</row>
    <row r="248" spans="1:21" x14ac:dyDescent="0.35">
      <c r="A248" s="4"/>
      <c r="B248" s="134"/>
      <c r="C248" s="134"/>
      <c r="D248" s="134"/>
      <c r="E248" s="134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</row>
    <row r="249" spans="1:21" x14ac:dyDescent="0.35">
      <c r="A249" s="4"/>
      <c r="B249" s="134"/>
      <c r="C249" s="134"/>
      <c r="D249" s="134"/>
      <c r="E249" s="134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</row>
    <row r="250" spans="1:21" x14ac:dyDescent="0.35">
      <c r="A250" s="4"/>
      <c r="B250" s="134"/>
      <c r="C250" s="134"/>
      <c r="D250" s="134"/>
      <c r="E250" s="134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</row>
    <row r="251" spans="1:21" x14ac:dyDescent="0.35">
      <c r="A251" s="4"/>
      <c r="B251" s="134"/>
      <c r="C251" s="134"/>
      <c r="D251" s="134"/>
      <c r="E251" s="134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</row>
    <row r="252" spans="1:21" x14ac:dyDescent="0.35">
      <c r="A252" s="4"/>
      <c r="B252" s="134"/>
      <c r="C252" s="134"/>
      <c r="D252" s="134"/>
      <c r="E252" s="134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</row>
    <row r="253" spans="1:21" x14ac:dyDescent="0.35">
      <c r="A253" s="4"/>
      <c r="B253" s="134"/>
      <c r="C253" s="134"/>
      <c r="D253" s="134"/>
      <c r="E253" s="134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</row>
    <row r="254" spans="1:21" x14ac:dyDescent="0.35">
      <c r="A254" s="4"/>
      <c r="B254" s="134"/>
      <c r="C254" s="134"/>
      <c r="D254" s="134"/>
      <c r="E254" s="134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</row>
    <row r="255" spans="1:21" x14ac:dyDescent="0.35">
      <c r="A255" s="4"/>
      <c r="B255" s="134"/>
      <c r="C255" s="134"/>
      <c r="D255" s="134"/>
      <c r="E255" s="134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</row>
    <row r="256" spans="1:21" x14ac:dyDescent="0.35">
      <c r="A256" s="4"/>
      <c r="B256" s="134"/>
      <c r="C256" s="134"/>
      <c r="D256" s="134"/>
      <c r="E256" s="134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</row>
    <row r="257" spans="1:21" x14ac:dyDescent="0.35">
      <c r="A257" s="4"/>
      <c r="B257" s="134"/>
      <c r="C257" s="134"/>
      <c r="D257" s="134"/>
      <c r="E257" s="134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</row>
    <row r="258" spans="1:21" x14ac:dyDescent="0.35">
      <c r="A258" s="4"/>
      <c r="B258" s="134"/>
      <c r="C258" s="134"/>
      <c r="D258" s="134"/>
      <c r="E258" s="134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</row>
  </sheetData>
  <mergeCells count="684">
    <mergeCell ref="R218:R219"/>
    <mergeCell ref="S218:S219"/>
    <mergeCell ref="T218:T219"/>
    <mergeCell ref="U218:U219"/>
    <mergeCell ref="A1:U1"/>
    <mergeCell ref="A2:U2"/>
    <mergeCell ref="A33:U33"/>
    <mergeCell ref="A62:U62"/>
    <mergeCell ref="A89:U89"/>
    <mergeCell ref="A118:U118"/>
    <mergeCell ref="A146:U146"/>
    <mergeCell ref="A175:U175"/>
    <mergeCell ref="A209:U209"/>
    <mergeCell ref="A217:U217"/>
    <mergeCell ref="R197:R198"/>
    <mergeCell ref="S197:S198"/>
    <mergeCell ref="T197:T198"/>
    <mergeCell ref="U197:U198"/>
    <mergeCell ref="R205:R206"/>
    <mergeCell ref="S205:S206"/>
    <mergeCell ref="T205:T206"/>
    <mergeCell ref="U205:U206"/>
    <mergeCell ref="R210:R211"/>
    <mergeCell ref="S210:S211"/>
    <mergeCell ref="T210:T211"/>
    <mergeCell ref="U210:U211"/>
    <mergeCell ref="R176:R177"/>
    <mergeCell ref="S176:S177"/>
    <mergeCell ref="T176:T177"/>
    <mergeCell ref="U176:U177"/>
    <mergeCell ref="R186:R187"/>
    <mergeCell ref="S186:S187"/>
    <mergeCell ref="T186:T187"/>
    <mergeCell ref="U186:U187"/>
    <mergeCell ref="R193:R194"/>
    <mergeCell ref="S193:S194"/>
    <mergeCell ref="T193:T194"/>
    <mergeCell ref="U193:U194"/>
    <mergeCell ref="R160:R161"/>
    <mergeCell ref="S160:S161"/>
    <mergeCell ref="T160:T161"/>
    <mergeCell ref="U160:U161"/>
    <mergeCell ref="R164:R165"/>
    <mergeCell ref="S164:S165"/>
    <mergeCell ref="T164:T165"/>
    <mergeCell ref="U164:U165"/>
    <mergeCell ref="R172:R173"/>
    <mergeCell ref="S172:S173"/>
    <mergeCell ref="T172:T173"/>
    <mergeCell ref="U172:U173"/>
    <mergeCell ref="R143:R144"/>
    <mergeCell ref="S143:S144"/>
    <mergeCell ref="T143:T144"/>
    <mergeCell ref="U143:U144"/>
    <mergeCell ref="R147:R148"/>
    <mergeCell ref="S147:S148"/>
    <mergeCell ref="T147:T148"/>
    <mergeCell ref="U147:U148"/>
    <mergeCell ref="R153:R154"/>
    <mergeCell ref="S153:S154"/>
    <mergeCell ref="T153:T154"/>
    <mergeCell ref="U153:U154"/>
    <mergeCell ref="R124:R125"/>
    <mergeCell ref="S124:S125"/>
    <mergeCell ref="T124:T125"/>
    <mergeCell ref="U124:U125"/>
    <mergeCell ref="R131:R132"/>
    <mergeCell ref="S131:S132"/>
    <mergeCell ref="T131:T132"/>
    <mergeCell ref="U131:U132"/>
    <mergeCell ref="R135:R136"/>
    <mergeCell ref="S135:S136"/>
    <mergeCell ref="T135:T136"/>
    <mergeCell ref="U135:U136"/>
    <mergeCell ref="R106:R107"/>
    <mergeCell ref="S106:S107"/>
    <mergeCell ref="T106:T107"/>
    <mergeCell ref="U106:U107"/>
    <mergeCell ref="R114:R115"/>
    <mergeCell ref="S114:S115"/>
    <mergeCell ref="T114:T115"/>
    <mergeCell ref="U114:U115"/>
    <mergeCell ref="R119:R120"/>
    <mergeCell ref="S119:S120"/>
    <mergeCell ref="T119:T120"/>
    <mergeCell ref="U119:U120"/>
    <mergeCell ref="R90:R91"/>
    <mergeCell ref="S90:S91"/>
    <mergeCell ref="T90:T91"/>
    <mergeCell ref="U90:U91"/>
    <mergeCell ref="R95:R96"/>
    <mergeCell ref="S95:S96"/>
    <mergeCell ref="T95:T96"/>
    <mergeCell ref="U95:U96"/>
    <mergeCell ref="R102:R103"/>
    <mergeCell ref="S102:S103"/>
    <mergeCell ref="T102:T103"/>
    <mergeCell ref="U102:U103"/>
    <mergeCell ref="R74:R75"/>
    <mergeCell ref="S74:S75"/>
    <mergeCell ref="T74:T75"/>
    <mergeCell ref="U74:U75"/>
    <mergeCell ref="R78:R79"/>
    <mergeCell ref="S78:S79"/>
    <mergeCell ref="T78:T79"/>
    <mergeCell ref="U78:U79"/>
    <mergeCell ref="R86:R87"/>
    <mergeCell ref="S86:S87"/>
    <mergeCell ref="T86:T87"/>
    <mergeCell ref="U86:U87"/>
    <mergeCell ref="R59:R60"/>
    <mergeCell ref="S59:S60"/>
    <mergeCell ref="T59:T60"/>
    <mergeCell ref="U59:U60"/>
    <mergeCell ref="R63:R64"/>
    <mergeCell ref="S63:S64"/>
    <mergeCell ref="T63:T64"/>
    <mergeCell ref="U63:U64"/>
    <mergeCell ref="R67:R68"/>
    <mergeCell ref="S67:S68"/>
    <mergeCell ref="T67:T68"/>
    <mergeCell ref="U67:U68"/>
    <mergeCell ref="R40:R41"/>
    <mergeCell ref="S40:S41"/>
    <mergeCell ref="T40:T41"/>
    <mergeCell ref="U40:U41"/>
    <mergeCell ref="R47:R48"/>
    <mergeCell ref="S47:S48"/>
    <mergeCell ref="T47:T48"/>
    <mergeCell ref="U47:U48"/>
    <mergeCell ref="R51:R52"/>
    <mergeCell ref="S51:S52"/>
    <mergeCell ref="T51:T52"/>
    <mergeCell ref="U51:U52"/>
    <mergeCell ref="R21:R22"/>
    <mergeCell ref="S21:S22"/>
    <mergeCell ref="T21:T22"/>
    <mergeCell ref="U21:U22"/>
    <mergeCell ref="R29:R30"/>
    <mergeCell ref="S29:S30"/>
    <mergeCell ref="T29:T30"/>
    <mergeCell ref="U29:U30"/>
    <mergeCell ref="R34:R35"/>
    <mergeCell ref="S34:S35"/>
    <mergeCell ref="T34:T35"/>
    <mergeCell ref="U34:U35"/>
    <mergeCell ref="R3:R4"/>
    <mergeCell ref="S3:S4"/>
    <mergeCell ref="T3:T4"/>
    <mergeCell ref="U3:U4"/>
    <mergeCell ref="R10:R11"/>
    <mergeCell ref="S10:S11"/>
    <mergeCell ref="T10:T11"/>
    <mergeCell ref="U10:U11"/>
    <mergeCell ref="R17:R18"/>
    <mergeCell ref="S17:S18"/>
    <mergeCell ref="T17:T18"/>
    <mergeCell ref="U17:U18"/>
    <mergeCell ref="P205:P206"/>
    <mergeCell ref="Q205:Q206"/>
    <mergeCell ref="P210:P211"/>
    <mergeCell ref="Q210:Q211"/>
    <mergeCell ref="P218:P219"/>
    <mergeCell ref="Q218:Q219"/>
    <mergeCell ref="P172:P173"/>
    <mergeCell ref="Q172:Q173"/>
    <mergeCell ref="P176:P177"/>
    <mergeCell ref="Q176:Q177"/>
    <mergeCell ref="P186:P187"/>
    <mergeCell ref="Q186:Q187"/>
    <mergeCell ref="P193:P194"/>
    <mergeCell ref="Q193:Q194"/>
    <mergeCell ref="P197:P198"/>
    <mergeCell ref="Q197:Q198"/>
    <mergeCell ref="P143:P144"/>
    <mergeCell ref="Q143:Q144"/>
    <mergeCell ref="P147:P148"/>
    <mergeCell ref="Q147:Q148"/>
    <mergeCell ref="P153:P154"/>
    <mergeCell ref="Q153:Q154"/>
    <mergeCell ref="P160:P161"/>
    <mergeCell ref="Q160:Q161"/>
    <mergeCell ref="P164:P165"/>
    <mergeCell ref="Q164:Q165"/>
    <mergeCell ref="P114:P115"/>
    <mergeCell ref="Q114:Q115"/>
    <mergeCell ref="P119:P120"/>
    <mergeCell ref="Q119:Q120"/>
    <mergeCell ref="P124:P125"/>
    <mergeCell ref="Q124:Q125"/>
    <mergeCell ref="P131:P132"/>
    <mergeCell ref="Q131:Q132"/>
    <mergeCell ref="P135:P136"/>
    <mergeCell ref="Q135:Q136"/>
    <mergeCell ref="P86:P87"/>
    <mergeCell ref="Q86:Q87"/>
    <mergeCell ref="P90:P91"/>
    <mergeCell ref="Q90:Q91"/>
    <mergeCell ref="P95:P96"/>
    <mergeCell ref="Q95:Q96"/>
    <mergeCell ref="P102:P103"/>
    <mergeCell ref="Q102:Q103"/>
    <mergeCell ref="P106:P107"/>
    <mergeCell ref="Q106:Q107"/>
    <mergeCell ref="P59:P60"/>
    <mergeCell ref="Q59:Q60"/>
    <mergeCell ref="P63:P64"/>
    <mergeCell ref="Q63:Q64"/>
    <mergeCell ref="P67:P68"/>
    <mergeCell ref="Q67:Q68"/>
    <mergeCell ref="P74:P75"/>
    <mergeCell ref="Q74:Q75"/>
    <mergeCell ref="P78:P79"/>
    <mergeCell ref="Q78:Q79"/>
    <mergeCell ref="J218:J219"/>
    <mergeCell ref="K218:K219"/>
    <mergeCell ref="L218:L219"/>
    <mergeCell ref="M218:M219"/>
    <mergeCell ref="N218:N219"/>
    <mergeCell ref="O218:O219"/>
    <mergeCell ref="P3:P4"/>
    <mergeCell ref="Q3:Q4"/>
    <mergeCell ref="P10:P11"/>
    <mergeCell ref="Q10:Q11"/>
    <mergeCell ref="P17:P18"/>
    <mergeCell ref="Q17:Q18"/>
    <mergeCell ref="P21:P22"/>
    <mergeCell ref="Q21:Q22"/>
    <mergeCell ref="P29:P30"/>
    <mergeCell ref="Q29:Q30"/>
    <mergeCell ref="P34:P35"/>
    <mergeCell ref="Q34:Q35"/>
    <mergeCell ref="P40:P41"/>
    <mergeCell ref="Q40:Q41"/>
    <mergeCell ref="P47:P48"/>
    <mergeCell ref="Q47:Q48"/>
    <mergeCell ref="P51:P52"/>
    <mergeCell ref="Q51:Q52"/>
    <mergeCell ref="J205:J206"/>
    <mergeCell ref="K205:K206"/>
    <mergeCell ref="L205:L206"/>
    <mergeCell ref="M205:M206"/>
    <mergeCell ref="N205:N206"/>
    <mergeCell ref="O205:O206"/>
    <mergeCell ref="J210:J211"/>
    <mergeCell ref="K210:K211"/>
    <mergeCell ref="L210:L211"/>
    <mergeCell ref="M210:M211"/>
    <mergeCell ref="N210:N211"/>
    <mergeCell ref="O210:O211"/>
    <mergeCell ref="J193:J194"/>
    <mergeCell ref="K193:K194"/>
    <mergeCell ref="L193:L194"/>
    <mergeCell ref="M193:M194"/>
    <mergeCell ref="N193:N194"/>
    <mergeCell ref="O193:O194"/>
    <mergeCell ref="J197:J198"/>
    <mergeCell ref="K197:K198"/>
    <mergeCell ref="L197:L198"/>
    <mergeCell ref="M197:M198"/>
    <mergeCell ref="N197:N198"/>
    <mergeCell ref="O197:O198"/>
    <mergeCell ref="J176:J177"/>
    <mergeCell ref="K176:K177"/>
    <mergeCell ref="L176:L177"/>
    <mergeCell ref="M176:M177"/>
    <mergeCell ref="N176:N177"/>
    <mergeCell ref="O176:O177"/>
    <mergeCell ref="J186:J187"/>
    <mergeCell ref="K186:K187"/>
    <mergeCell ref="L186:L187"/>
    <mergeCell ref="M186:M187"/>
    <mergeCell ref="N186:N187"/>
    <mergeCell ref="O186:O187"/>
    <mergeCell ref="J164:J165"/>
    <mergeCell ref="K164:K165"/>
    <mergeCell ref="L164:L165"/>
    <mergeCell ref="M164:M165"/>
    <mergeCell ref="N164:N165"/>
    <mergeCell ref="O164:O165"/>
    <mergeCell ref="J172:J173"/>
    <mergeCell ref="K172:K173"/>
    <mergeCell ref="L172:L173"/>
    <mergeCell ref="M172:M173"/>
    <mergeCell ref="N172:N173"/>
    <mergeCell ref="O172:O173"/>
    <mergeCell ref="J153:J154"/>
    <mergeCell ref="K153:K154"/>
    <mergeCell ref="L153:L154"/>
    <mergeCell ref="M153:M154"/>
    <mergeCell ref="N153:N154"/>
    <mergeCell ref="O153:O154"/>
    <mergeCell ref="J160:J161"/>
    <mergeCell ref="K160:K161"/>
    <mergeCell ref="L160:L161"/>
    <mergeCell ref="M160:M161"/>
    <mergeCell ref="N160:N161"/>
    <mergeCell ref="O160:O161"/>
    <mergeCell ref="J143:J144"/>
    <mergeCell ref="K143:K144"/>
    <mergeCell ref="L143:L144"/>
    <mergeCell ref="M143:M144"/>
    <mergeCell ref="N143:N144"/>
    <mergeCell ref="O143:O144"/>
    <mergeCell ref="J147:J148"/>
    <mergeCell ref="K147:K148"/>
    <mergeCell ref="L147:L148"/>
    <mergeCell ref="M147:M148"/>
    <mergeCell ref="N147:N148"/>
    <mergeCell ref="O147:O148"/>
    <mergeCell ref="J131:J132"/>
    <mergeCell ref="K131:K132"/>
    <mergeCell ref="L131:L132"/>
    <mergeCell ref="M131:M132"/>
    <mergeCell ref="N131:N132"/>
    <mergeCell ref="O131:O132"/>
    <mergeCell ref="J135:J136"/>
    <mergeCell ref="K135:K136"/>
    <mergeCell ref="L135:L136"/>
    <mergeCell ref="M135:M136"/>
    <mergeCell ref="N135:N136"/>
    <mergeCell ref="O135:O136"/>
    <mergeCell ref="J119:J120"/>
    <mergeCell ref="K119:K120"/>
    <mergeCell ref="L119:L120"/>
    <mergeCell ref="M119:M120"/>
    <mergeCell ref="N119:N120"/>
    <mergeCell ref="O119:O120"/>
    <mergeCell ref="J124:J125"/>
    <mergeCell ref="K124:K125"/>
    <mergeCell ref="L124:L125"/>
    <mergeCell ref="M124:M125"/>
    <mergeCell ref="N124:N125"/>
    <mergeCell ref="O124:O125"/>
    <mergeCell ref="J106:J107"/>
    <mergeCell ref="K106:K107"/>
    <mergeCell ref="L106:L107"/>
    <mergeCell ref="M106:M107"/>
    <mergeCell ref="N106:N107"/>
    <mergeCell ref="O106:O107"/>
    <mergeCell ref="J114:J115"/>
    <mergeCell ref="K114:K115"/>
    <mergeCell ref="L114:L115"/>
    <mergeCell ref="M114:M115"/>
    <mergeCell ref="N114:N115"/>
    <mergeCell ref="O114:O115"/>
    <mergeCell ref="J95:J96"/>
    <mergeCell ref="K95:K96"/>
    <mergeCell ref="L95:L96"/>
    <mergeCell ref="M95:M96"/>
    <mergeCell ref="N95:N96"/>
    <mergeCell ref="O95:O96"/>
    <mergeCell ref="J102:J103"/>
    <mergeCell ref="K102:K103"/>
    <mergeCell ref="L102:L103"/>
    <mergeCell ref="M102:M103"/>
    <mergeCell ref="N102:N103"/>
    <mergeCell ref="O102:O103"/>
    <mergeCell ref="J86:J87"/>
    <mergeCell ref="K86:K87"/>
    <mergeCell ref="L86:L87"/>
    <mergeCell ref="M86:M87"/>
    <mergeCell ref="N86:N87"/>
    <mergeCell ref="O86:O87"/>
    <mergeCell ref="J90:J91"/>
    <mergeCell ref="K90:K91"/>
    <mergeCell ref="L90:L91"/>
    <mergeCell ref="M90:M91"/>
    <mergeCell ref="N90:N91"/>
    <mergeCell ref="O90:O91"/>
    <mergeCell ref="J74:J75"/>
    <mergeCell ref="K74:K75"/>
    <mergeCell ref="L74:L75"/>
    <mergeCell ref="M74:M75"/>
    <mergeCell ref="N74:N75"/>
    <mergeCell ref="O74:O75"/>
    <mergeCell ref="J78:J79"/>
    <mergeCell ref="K78:K79"/>
    <mergeCell ref="L78:L79"/>
    <mergeCell ref="M78:M79"/>
    <mergeCell ref="N78:N79"/>
    <mergeCell ref="O78:O79"/>
    <mergeCell ref="J63:J64"/>
    <mergeCell ref="K63:K64"/>
    <mergeCell ref="L63:L64"/>
    <mergeCell ref="M63:M64"/>
    <mergeCell ref="N63:N64"/>
    <mergeCell ref="O63:O64"/>
    <mergeCell ref="J67:J68"/>
    <mergeCell ref="K67:K68"/>
    <mergeCell ref="L67:L68"/>
    <mergeCell ref="M67:M68"/>
    <mergeCell ref="N67:N68"/>
    <mergeCell ref="O67:O68"/>
    <mergeCell ref="J51:J52"/>
    <mergeCell ref="K51:K52"/>
    <mergeCell ref="L51:L52"/>
    <mergeCell ref="M51:M52"/>
    <mergeCell ref="N51:N52"/>
    <mergeCell ref="O51:O52"/>
    <mergeCell ref="J59:J60"/>
    <mergeCell ref="K59:K60"/>
    <mergeCell ref="L59:L60"/>
    <mergeCell ref="M59:M60"/>
    <mergeCell ref="N59:N60"/>
    <mergeCell ref="O59:O60"/>
    <mergeCell ref="J40:J41"/>
    <mergeCell ref="K40:K41"/>
    <mergeCell ref="L40:L41"/>
    <mergeCell ref="M40:M41"/>
    <mergeCell ref="N40:N41"/>
    <mergeCell ref="O40:O41"/>
    <mergeCell ref="J47:J48"/>
    <mergeCell ref="K47:K48"/>
    <mergeCell ref="L47:L48"/>
    <mergeCell ref="M47:M48"/>
    <mergeCell ref="N47:N48"/>
    <mergeCell ref="O47:O48"/>
    <mergeCell ref="J29:J30"/>
    <mergeCell ref="K29:K30"/>
    <mergeCell ref="L29:L30"/>
    <mergeCell ref="M29:M30"/>
    <mergeCell ref="N29:N30"/>
    <mergeCell ref="O29:O30"/>
    <mergeCell ref="J34:J35"/>
    <mergeCell ref="K34:K35"/>
    <mergeCell ref="L34:L35"/>
    <mergeCell ref="M34:M35"/>
    <mergeCell ref="N34:N35"/>
    <mergeCell ref="O34:O35"/>
    <mergeCell ref="J17:J18"/>
    <mergeCell ref="K17:K18"/>
    <mergeCell ref="L17:L18"/>
    <mergeCell ref="M17:M18"/>
    <mergeCell ref="N17:N18"/>
    <mergeCell ref="O17:O18"/>
    <mergeCell ref="J21:J22"/>
    <mergeCell ref="K21:K22"/>
    <mergeCell ref="L21:L22"/>
    <mergeCell ref="M21:M22"/>
    <mergeCell ref="N21:N22"/>
    <mergeCell ref="O21:O22"/>
    <mergeCell ref="J3:J4"/>
    <mergeCell ref="K3:K4"/>
    <mergeCell ref="L3:L4"/>
    <mergeCell ref="M3:M4"/>
    <mergeCell ref="N3:N4"/>
    <mergeCell ref="O3:O4"/>
    <mergeCell ref="J10:J11"/>
    <mergeCell ref="K10:K11"/>
    <mergeCell ref="L10:L11"/>
    <mergeCell ref="M10:M11"/>
    <mergeCell ref="N10:N11"/>
    <mergeCell ref="O10:O11"/>
    <mergeCell ref="G218:G219"/>
    <mergeCell ref="A218:A219"/>
    <mergeCell ref="B218:D218"/>
    <mergeCell ref="E218:E219"/>
    <mergeCell ref="F218:F219"/>
    <mergeCell ref="H218:H219"/>
    <mergeCell ref="G3:G4"/>
    <mergeCell ref="G10:G11"/>
    <mergeCell ref="G17:G18"/>
    <mergeCell ref="G21:G22"/>
    <mergeCell ref="G29:G30"/>
    <mergeCell ref="G34:G35"/>
    <mergeCell ref="G40:G41"/>
    <mergeCell ref="G47:G48"/>
    <mergeCell ref="G51:G52"/>
    <mergeCell ref="G59:G60"/>
    <mergeCell ref="G63:G64"/>
    <mergeCell ref="G67:G68"/>
    <mergeCell ref="G74:G75"/>
    <mergeCell ref="G78:G79"/>
    <mergeCell ref="G86:G87"/>
    <mergeCell ref="G90:G91"/>
    <mergeCell ref="G95:G96"/>
    <mergeCell ref="B205:D205"/>
    <mergeCell ref="E205:E206"/>
    <mergeCell ref="F205:F206"/>
    <mergeCell ref="H205:H206"/>
    <mergeCell ref="I205:I206"/>
    <mergeCell ref="B210:D210"/>
    <mergeCell ref="E210:E211"/>
    <mergeCell ref="F210:F211"/>
    <mergeCell ref="H210:H211"/>
    <mergeCell ref="I210:I211"/>
    <mergeCell ref="G205:G206"/>
    <mergeCell ref="G210:G211"/>
    <mergeCell ref="B193:D193"/>
    <mergeCell ref="E193:E194"/>
    <mergeCell ref="F193:F194"/>
    <mergeCell ref="H193:H194"/>
    <mergeCell ref="I193:I194"/>
    <mergeCell ref="B197:D197"/>
    <mergeCell ref="E197:E198"/>
    <mergeCell ref="F197:F198"/>
    <mergeCell ref="H197:H198"/>
    <mergeCell ref="I197:I198"/>
    <mergeCell ref="G193:G194"/>
    <mergeCell ref="G197:G198"/>
    <mergeCell ref="A176:A177"/>
    <mergeCell ref="B176:D176"/>
    <mergeCell ref="E176:E177"/>
    <mergeCell ref="F176:F177"/>
    <mergeCell ref="H176:H177"/>
    <mergeCell ref="B186:D186"/>
    <mergeCell ref="E186:E187"/>
    <mergeCell ref="F186:F187"/>
    <mergeCell ref="H186:H187"/>
    <mergeCell ref="I186:I187"/>
    <mergeCell ref="G176:G177"/>
    <mergeCell ref="G186:G187"/>
    <mergeCell ref="I176:I177"/>
    <mergeCell ref="B164:D164"/>
    <mergeCell ref="E164:E165"/>
    <mergeCell ref="F164:F165"/>
    <mergeCell ref="H164:H165"/>
    <mergeCell ref="I164:I165"/>
    <mergeCell ref="B172:D172"/>
    <mergeCell ref="E172:E173"/>
    <mergeCell ref="F172:F173"/>
    <mergeCell ref="H172:H173"/>
    <mergeCell ref="I172:I173"/>
    <mergeCell ref="G164:G165"/>
    <mergeCell ref="G172:G173"/>
    <mergeCell ref="B153:D153"/>
    <mergeCell ref="E153:E154"/>
    <mergeCell ref="F153:F154"/>
    <mergeCell ref="H153:H154"/>
    <mergeCell ref="I153:I154"/>
    <mergeCell ref="B160:D160"/>
    <mergeCell ref="E160:E161"/>
    <mergeCell ref="F160:F161"/>
    <mergeCell ref="H160:H161"/>
    <mergeCell ref="I160:I161"/>
    <mergeCell ref="G153:G154"/>
    <mergeCell ref="G160:G161"/>
    <mergeCell ref="B143:D143"/>
    <mergeCell ref="E143:E144"/>
    <mergeCell ref="F143:F144"/>
    <mergeCell ref="H143:H144"/>
    <mergeCell ref="I143:I144"/>
    <mergeCell ref="A147:A148"/>
    <mergeCell ref="B147:D147"/>
    <mergeCell ref="E147:E148"/>
    <mergeCell ref="F147:F148"/>
    <mergeCell ref="H147:H148"/>
    <mergeCell ref="G143:G144"/>
    <mergeCell ref="G147:G148"/>
    <mergeCell ref="B131:D131"/>
    <mergeCell ref="E131:E132"/>
    <mergeCell ref="F131:F132"/>
    <mergeCell ref="H131:H132"/>
    <mergeCell ref="I131:I132"/>
    <mergeCell ref="B135:D135"/>
    <mergeCell ref="E135:E136"/>
    <mergeCell ref="F135:F136"/>
    <mergeCell ref="H135:H136"/>
    <mergeCell ref="I135:I136"/>
    <mergeCell ref="G131:G132"/>
    <mergeCell ref="G135:G136"/>
    <mergeCell ref="A119:A120"/>
    <mergeCell ref="B119:D119"/>
    <mergeCell ref="E119:E120"/>
    <mergeCell ref="F119:F120"/>
    <mergeCell ref="H119:H120"/>
    <mergeCell ref="B124:D124"/>
    <mergeCell ref="E124:E125"/>
    <mergeCell ref="F124:F125"/>
    <mergeCell ref="H124:H125"/>
    <mergeCell ref="I124:I125"/>
    <mergeCell ref="G119:G120"/>
    <mergeCell ref="G124:G125"/>
    <mergeCell ref="B106:D106"/>
    <mergeCell ref="E106:E107"/>
    <mergeCell ref="F106:F107"/>
    <mergeCell ref="H106:H107"/>
    <mergeCell ref="I106:I107"/>
    <mergeCell ref="B114:D114"/>
    <mergeCell ref="E114:E115"/>
    <mergeCell ref="F114:F115"/>
    <mergeCell ref="H114:H115"/>
    <mergeCell ref="I114:I115"/>
    <mergeCell ref="G106:G107"/>
    <mergeCell ref="G114:G115"/>
    <mergeCell ref="B95:D95"/>
    <mergeCell ref="E95:E96"/>
    <mergeCell ref="F95:F96"/>
    <mergeCell ref="H95:H96"/>
    <mergeCell ref="I95:I96"/>
    <mergeCell ref="B102:D102"/>
    <mergeCell ref="E102:E103"/>
    <mergeCell ref="F102:F103"/>
    <mergeCell ref="H102:H103"/>
    <mergeCell ref="I102:I103"/>
    <mergeCell ref="G102:G103"/>
    <mergeCell ref="B86:D86"/>
    <mergeCell ref="E86:E87"/>
    <mergeCell ref="F86:F87"/>
    <mergeCell ref="H86:H87"/>
    <mergeCell ref="I86:I87"/>
    <mergeCell ref="A90:A91"/>
    <mergeCell ref="B90:D90"/>
    <mergeCell ref="E90:E91"/>
    <mergeCell ref="F90:F91"/>
    <mergeCell ref="H90:H91"/>
    <mergeCell ref="I90:I91"/>
    <mergeCell ref="B74:D74"/>
    <mergeCell ref="E74:E75"/>
    <mergeCell ref="F74:F75"/>
    <mergeCell ref="H74:H75"/>
    <mergeCell ref="I74:I75"/>
    <mergeCell ref="B78:D78"/>
    <mergeCell ref="E78:E79"/>
    <mergeCell ref="F78:F79"/>
    <mergeCell ref="H78:H79"/>
    <mergeCell ref="I78:I79"/>
    <mergeCell ref="A63:A64"/>
    <mergeCell ref="B63:D63"/>
    <mergeCell ref="E63:E64"/>
    <mergeCell ref="F63:F64"/>
    <mergeCell ref="H63:H64"/>
    <mergeCell ref="B67:D67"/>
    <mergeCell ref="E67:E68"/>
    <mergeCell ref="F67:F68"/>
    <mergeCell ref="H67:H68"/>
    <mergeCell ref="I67:I68"/>
    <mergeCell ref="I63:I64"/>
    <mergeCell ref="B51:D51"/>
    <mergeCell ref="E51:E52"/>
    <mergeCell ref="F51:F52"/>
    <mergeCell ref="H51:H52"/>
    <mergeCell ref="I51:I52"/>
    <mergeCell ref="B59:D59"/>
    <mergeCell ref="E59:E60"/>
    <mergeCell ref="F59:F60"/>
    <mergeCell ref="H59:H60"/>
    <mergeCell ref="I59:I60"/>
    <mergeCell ref="B40:D40"/>
    <mergeCell ref="E40:E41"/>
    <mergeCell ref="F40:F41"/>
    <mergeCell ref="H40:H41"/>
    <mergeCell ref="I40:I41"/>
    <mergeCell ref="B47:D47"/>
    <mergeCell ref="E47:E48"/>
    <mergeCell ref="F47:F48"/>
    <mergeCell ref="H47:H48"/>
    <mergeCell ref="I47:I48"/>
    <mergeCell ref="B29:D29"/>
    <mergeCell ref="E29:E30"/>
    <mergeCell ref="F29:F30"/>
    <mergeCell ref="H29:H30"/>
    <mergeCell ref="I29:I30"/>
    <mergeCell ref="A34:A35"/>
    <mergeCell ref="B34:D34"/>
    <mergeCell ref="E34:E35"/>
    <mergeCell ref="F34:F35"/>
    <mergeCell ref="H34:H35"/>
    <mergeCell ref="I34:I35"/>
    <mergeCell ref="I218:I219"/>
    <mergeCell ref="I147:I148"/>
    <mergeCell ref="I119:I120"/>
    <mergeCell ref="A3:A4"/>
    <mergeCell ref="B3:D3"/>
    <mergeCell ref="E3:E4"/>
    <mergeCell ref="F3:F4"/>
    <mergeCell ref="H3:H4"/>
    <mergeCell ref="B10:D10"/>
    <mergeCell ref="E10:E11"/>
    <mergeCell ref="F10:F11"/>
    <mergeCell ref="H10:H11"/>
    <mergeCell ref="I10:I11"/>
    <mergeCell ref="I3:I4"/>
    <mergeCell ref="B17:D17"/>
    <mergeCell ref="E17:E18"/>
    <mergeCell ref="F17:F18"/>
    <mergeCell ref="H17:H18"/>
    <mergeCell ref="I17:I18"/>
    <mergeCell ref="B21:D21"/>
    <mergeCell ref="E21:E22"/>
    <mergeCell ref="F21:F22"/>
    <mergeCell ref="H21:H22"/>
    <mergeCell ref="I21:I22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in="8" max="17" man="1"/>
    <brk id="61" min="8" max="17" man="1"/>
    <brk id="88" min="8" max="17" man="1"/>
    <brk id="117" min="8" max="17" man="1"/>
    <brk id="145" min="8" max="17" man="1"/>
    <brk id="174" min="8" max="17" man="1"/>
    <brk id="208" min="8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E258"/>
  <sheetViews>
    <sheetView topLeftCell="A208" zoomScaleNormal="100" workbookViewId="0">
      <selection activeCell="R13" sqref="R13"/>
    </sheetView>
  </sheetViews>
  <sheetFormatPr defaultRowHeight="14.5" x14ac:dyDescent="0.35"/>
  <cols>
    <col min="1" max="1" width="42.1796875" style="5" bestFit="1" customWidth="1"/>
    <col min="2" max="2" width="4.81640625" style="14" customWidth="1"/>
    <col min="3" max="3" width="5.54296875" style="14" customWidth="1"/>
    <col min="4" max="4" width="4.26953125" style="14" customWidth="1"/>
    <col min="5" max="5" width="12.26953125" style="14" customWidth="1"/>
    <col min="6" max="7" width="10.7265625" style="11" customWidth="1"/>
    <col min="8" max="8" width="6.54296875" style="11" customWidth="1"/>
    <col min="9" max="9" width="6.1796875" style="11" customWidth="1"/>
    <col min="10" max="10" width="8.7265625" style="11" customWidth="1"/>
    <col min="11" max="11" width="5.453125" style="11" customWidth="1"/>
    <col min="12" max="12" width="12" style="11" customWidth="1"/>
    <col min="13" max="14" width="9.453125" style="154" customWidth="1"/>
    <col min="15" max="15" width="9.453125" style="105" customWidth="1"/>
    <col min="16" max="31" width="9.1796875" style="5" customWidth="1"/>
    <col min="32" max="252" width="8.81640625" style="5"/>
    <col min="253" max="253" width="45.81640625" style="5" customWidth="1"/>
    <col min="254" max="254" width="10.7265625" style="5" bestFit="1" customWidth="1"/>
    <col min="255" max="255" width="11.54296875" style="5" bestFit="1" customWidth="1"/>
    <col min="256" max="256" width="12.26953125" style="5" bestFit="1" customWidth="1"/>
    <col min="257" max="260" width="9.81640625" style="5" bestFit="1" customWidth="1"/>
    <col min="261" max="261" width="9" style="5" customWidth="1"/>
    <col min="262" max="508" width="8.81640625" style="5"/>
    <col min="509" max="509" width="45.81640625" style="5" customWidth="1"/>
    <col min="510" max="510" width="10.7265625" style="5" bestFit="1" customWidth="1"/>
    <col min="511" max="511" width="11.54296875" style="5" bestFit="1" customWidth="1"/>
    <col min="512" max="512" width="12.26953125" style="5" bestFit="1" customWidth="1"/>
    <col min="513" max="516" width="9.81640625" style="5" bestFit="1" customWidth="1"/>
    <col min="517" max="517" width="9" style="5" customWidth="1"/>
    <col min="518" max="764" width="8.81640625" style="5"/>
    <col min="765" max="765" width="45.81640625" style="5" customWidth="1"/>
    <col min="766" max="766" width="10.7265625" style="5" bestFit="1" customWidth="1"/>
    <col min="767" max="767" width="11.54296875" style="5" bestFit="1" customWidth="1"/>
    <col min="768" max="768" width="12.26953125" style="5" bestFit="1" customWidth="1"/>
    <col min="769" max="772" width="9.81640625" style="5" bestFit="1" customWidth="1"/>
    <col min="773" max="773" width="9" style="5" customWidth="1"/>
    <col min="774" max="1020" width="8.81640625" style="5"/>
    <col min="1021" max="1021" width="45.81640625" style="5" customWidth="1"/>
    <col min="1022" max="1022" width="10.7265625" style="5" bestFit="1" customWidth="1"/>
    <col min="1023" max="1023" width="11.54296875" style="5" bestFit="1" customWidth="1"/>
    <col min="1024" max="1024" width="12.26953125" style="5" bestFit="1" customWidth="1"/>
    <col min="1025" max="1028" width="9.81640625" style="5" bestFit="1" customWidth="1"/>
    <col min="1029" max="1029" width="9" style="5" customWidth="1"/>
    <col min="1030" max="1276" width="8.81640625" style="5"/>
    <col min="1277" max="1277" width="45.81640625" style="5" customWidth="1"/>
    <col min="1278" max="1278" width="10.7265625" style="5" bestFit="1" customWidth="1"/>
    <col min="1279" max="1279" width="11.54296875" style="5" bestFit="1" customWidth="1"/>
    <col min="1280" max="1280" width="12.26953125" style="5" bestFit="1" customWidth="1"/>
    <col min="1281" max="1284" width="9.81640625" style="5" bestFit="1" customWidth="1"/>
    <col min="1285" max="1285" width="9" style="5" customWidth="1"/>
    <col min="1286" max="1532" width="8.81640625" style="5"/>
    <col min="1533" max="1533" width="45.81640625" style="5" customWidth="1"/>
    <col min="1534" max="1534" width="10.7265625" style="5" bestFit="1" customWidth="1"/>
    <col min="1535" max="1535" width="11.54296875" style="5" bestFit="1" customWidth="1"/>
    <col min="1536" max="1536" width="12.26953125" style="5" bestFit="1" customWidth="1"/>
    <col min="1537" max="1540" width="9.81640625" style="5" bestFit="1" customWidth="1"/>
    <col min="1541" max="1541" width="9" style="5" customWidth="1"/>
    <col min="1542" max="1788" width="8.81640625" style="5"/>
    <col min="1789" max="1789" width="45.81640625" style="5" customWidth="1"/>
    <col min="1790" max="1790" width="10.7265625" style="5" bestFit="1" customWidth="1"/>
    <col min="1791" max="1791" width="11.54296875" style="5" bestFit="1" customWidth="1"/>
    <col min="1792" max="1792" width="12.26953125" style="5" bestFit="1" customWidth="1"/>
    <col min="1793" max="1796" width="9.81640625" style="5" bestFit="1" customWidth="1"/>
    <col min="1797" max="1797" width="9" style="5" customWidth="1"/>
    <col min="1798" max="2044" width="8.81640625" style="5"/>
    <col min="2045" max="2045" width="45.81640625" style="5" customWidth="1"/>
    <col min="2046" max="2046" width="10.7265625" style="5" bestFit="1" customWidth="1"/>
    <col min="2047" max="2047" width="11.54296875" style="5" bestFit="1" customWidth="1"/>
    <col min="2048" max="2048" width="12.26953125" style="5" bestFit="1" customWidth="1"/>
    <col min="2049" max="2052" width="9.81640625" style="5" bestFit="1" customWidth="1"/>
    <col min="2053" max="2053" width="9" style="5" customWidth="1"/>
    <col min="2054" max="2300" width="8.81640625" style="5"/>
    <col min="2301" max="2301" width="45.81640625" style="5" customWidth="1"/>
    <col min="2302" max="2302" width="10.7265625" style="5" bestFit="1" customWidth="1"/>
    <col min="2303" max="2303" width="11.54296875" style="5" bestFit="1" customWidth="1"/>
    <col min="2304" max="2304" width="12.26953125" style="5" bestFit="1" customWidth="1"/>
    <col min="2305" max="2308" width="9.81640625" style="5" bestFit="1" customWidth="1"/>
    <col min="2309" max="2309" width="9" style="5" customWidth="1"/>
    <col min="2310" max="2556" width="8.81640625" style="5"/>
    <col min="2557" max="2557" width="45.81640625" style="5" customWidth="1"/>
    <col min="2558" max="2558" width="10.7265625" style="5" bestFit="1" customWidth="1"/>
    <col min="2559" max="2559" width="11.54296875" style="5" bestFit="1" customWidth="1"/>
    <col min="2560" max="2560" width="12.26953125" style="5" bestFit="1" customWidth="1"/>
    <col min="2561" max="2564" width="9.81640625" style="5" bestFit="1" customWidth="1"/>
    <col min="2565" max="2565" width="9" style="5" customWidth="1"/>
    <col min="2566" max="2812" width="8.81640625" style="5"/>
    <col min="2813" max="2813" width="45.81640625" style="5" customWidth="1"/>
    <col min="2814" max="2814" width="10.7265625" style="5" bestFit="1" customWidth="1"/>
    <col min="2815" max="2815" width="11.54296875" style="5" bestFit="1" customWidth="1"/>
    <col min="2816" max="2816" width="12.26953125" style="5" bestFit="1" customWidth="1"/>
    <col min="2817" max="2820" width="9.81640625" style="5" bestFit="1" customWidth="1"/>
    <col min="2821" max="2821" width="9" style="5" customWidth="1"/>
    <col min="2822" max="3068" width="8.81640625" style="5"/>
    <col min="3069" max="3069" width="45.81640625" style="5" customWidth="1"/>
    <col min="3070" max="3070" width="10.7265625" style="5" bestFit="1" customWidth="1"/>
    <col min="3071" max="3071" width="11.54296875" style="5" bestFit="1" customWidth="1"/>
    <col min="3072" max="3072" width="12.26953125" style="5" bestFit="1" customWidth="1"/>
    <col min="3073" max="3076" width="9.81640625" style="5" bestFit="1" customWidth="1"/>
    <col min="3077" max="3077" width="9" style="5" customWidth="1"/>
    <col min="3078" max="3324" width="8.81640625" style="5"/>
    <col min="3325" max="3325" width="45.81640625" style="5" customWidth="1"/>
    <col min="3326" max="3326" width="10.7265625" style="5" bestFit="1" customWidth="1"/>
    <col min="3327" max="3327" width="11.54296875" style="5" bestFit="1" customWidth="1"/>
    <col min="3328" max="3328" width="12.26953125" style="5" bestFit="1" customWidth="1"/>
    <col min="3329" max="3332" width="9.81640625" style="5" bestFit="1" customWidth="1"/>
    <col min="3333" max="3333" width="9" style="5" customWidth="1"/>
    <col min="3334" max="3580" width="8.81640625" style="5"/>
    <col min="3581" max="3581" width="45.81640625" style="5" customWidth="1"/>
    <col min="3582" max="3582" width="10.7265625" style="5" bestFit="1" customWidth="1"/>
    <col min="3583" max="3583" width="11.54296875" style="5" bestFit="1" customWidth="1"/>
    <col min="3584" max="3584" width="12.26953125" style="5" bestFit="1" customWidth="1"/>
    <col min="3585" max="3588" width="9.81640625" style="5" bestFit="1" customWidth="1"/>
    <col min="3589" max="3589" width="9" style="5" customWidth="1"/>
    <col min="3590" max="3836" width="8.81640625" style="5"/>
    <col min="3837" max="3837" width="45.81640625" style="5" customWidth="1"/>
    <col min="3838" max="3838" width="10.7265625" style="5" bestFit="1" customWidth="1"/>
    <col min="3839" max="3839" width="11.54296875" style="5" bestFit="1" customWidth="1"/>
    <col min="3840" max="3840" width="12.26953125" style="5" bestFit="1" customWidth="1"/>
    <col min="3841" max="3844" width="9.81640625" style="5" bestFit="1" customWidth="1"/>
    <col min="3845" max="3845" width="9" style="5" customWidth="1"/>
    <col min="3846" max="4092" width="8.81640625" style="5"/>
    <col min="4093" max="4093" width="45.81640625" style="5" customWidth="1"/>
    <col min="4094" max="4094" width="10.7265625" style="5" bestFit="1" customWidth="1"/>
    <col min="4095" max="4095" width="11.54296875" style="5" bestFit="1" customWidth="1"/>
    <col min="4096" max="4096" width="12.26953125" style="5" bestFit="1" customWidth="1"/>
    <col min="4097" max="4100" width="9.81640625" style="5" bestFit="1" customWidth="1"/>
    <col min="4101" max="4101" width="9" style="5" customWidth="1"/>
    <col min="4102" max="4348" width="8.81640625" style="5"/>
    <col min="4349" max="4349" width="45.81640625" style="5" customWidth="1"/>
    <col min="4350" max="4350" width="10.7265625" style="5" bestFit="1" customWidth="1"/>
    <col min="4351" max="4351" width="11.54296875" style="5" bestFit="1" customWidth="1"/>
    <col min="4352" max="4352" width="12.26953125" style="5" bestFit="1" customWidth="1"/>
    <col min="4353" max="4356" width="9.81640625" style="5" bestFit="1" customWidth="1"/>
    <col min="4357" max="4357" width="9" style="5" customWidth="1"/>
    <col min="4358" max="4604" width="8.81640625" style="5"/>
    <col min="4605" max="4605" width="45.81640625" style="5" customWidth="1"/>
    <col min="4606" max="4606" width="10.7265625" style="5" bestFit="1" customWidth="1"/>
    <col min="4607" max="4607" width="11.54296875" style="5" bestFit="1" customWidth="1"/>
    <col min="4608" max="4608" width="12.26953125" style="5" bestFit="1" customWidth="1"/>
    <col min="4609" max="4612" width="9.81640625" style="5" bestFit="1" customWidth="1"/>
    <col min="4613" max="4613" width="9" style="5" customWidth="1"/>
    <col min="4614" max="4860" width="8.81640625" style="5"/>
    <col min="4861" max="4861" width="45.81640625" style="5" customWidth="1"/>
    <col min="4862" max="4862" width="10.7265625" style="5" bestFit="1" customWidth="1"/>
    <col min="4863" max="4863" width="11.54296875" style="5" bestFit="1" customWidth="1"/>
    <col min="4864" max="4864" width="12.26953125" style="5" bestFit="1" customWidth="1"/>
    <col min="4865" max="4868" width="9.81640625" style="5" bestFit="1" customWidth="1"/>
    <col min="4869" max="4869" width="9" style="5" customWidth="1"/>
    <col min="4870" max="5116" width="8.81640625" style="5"/>
    <col min="5117" max="5117" width="45.81640625" style="5" customWidth="1"/>
    <col min="5118" max="5118" width="10.7265625" style="5" bestFit="1" customWidth="1"/>
    <col min="5119" max="5119" width="11.54296875" style="5" bestFit="1" customWidth="1"/>
    <col min="5120" max="5120" width="12.26953125" style="5" bestFit="1" customWidth="1"/>
    <col min="5121" max="5124" width="9.81640625" style="5" bestFit="1" customWidth="1"/>
    <col min="5125" max="5125" width="9" style="5" customWidth="1"/>
    <col min="5126" max="5372" width="8.81640625" style="5"/>
    <col min="5373" max="5373" width="45.81640625" style="5" customWidth="1"/>
    <col min="5374" max="5374" width="10.7265625" style="5" bestFit="1" customWidth="1"/>
    <col min="5375" max="5375" width="11.54296875" style="5" bestFit="1" customWidth="1"/>
    <col min="5376" max="5376" width="12.26953125" style="5" bestFit="1" customWidth="1"/>
    <col min="5377" max="5380" width="9.81640625" style="5" bestFit="1" customWidth="1"/>
    <col min="5381" max="5381" width="9" style="5" customWidth="1"/>
    <col min="5382" max="5628" width="8.81640625" style="5"/>
    <col min="5629" max="5629" width="45.81640625" style="5" customWidth="1"/>
    <col min="5630" max="5630" width="10.7265625" style="5" bestFit="1" customWidth="1"/>
    <col min="5631" max="5631" width="11.54296875" style="5" bestFit="1" customWidth="1"/>
    <col min="5632" max="5632" width="12.26953125" style="5" bestFit="1" customWidth="1"/>
    <col min="5633" max="5636" width="9.81640625" style="5" bestFit="1" customWidth="1"/>
    <col min="5637" max="5637" width="9" style="5" customWidth="1"/>
    <col min="5638" max="5884" width="8.81640625" style="5"/>
    <col min="5885" max="5885" width="45.81640625" style="5" customWidth="1"/>
    <col min="5886" max="5886" width="10.7265625" style="5" bestFit="1" customWidth="1"/>
    <col min="5887" max="5887" width="11.54296875" style="5" bestFit="1" customWidth="1"/>
    <col min="5888" max="5888" width="12.26953125" style="5" bestFit="1" customWidth="1"/>
    <col min="5889" max="5892" width="9.81640625" style="5" bestFit="1" customWidth="1"/>
    <col min="5893" max="5893" width="9" style="5" customWidth="1"/>
    <col min="5894" max="6140" width="8.81640625" style="5"/>
    <col min="6141" max="6141" width="45.81640625" style="5" customWidth="1"/>
    <col min="6142" max="6142" width="10.7265625" style="5" bestFit="1" customWidth="1"/>
    <col min="6143" max="6143" width="11.54296875" style="5" bestFit="1" customWidth="1"/>
    <col min="6144" max="6144" width="12.26953125" style="5" bestFit="1" customWidth="1"/>
    <col min="6145" max="6148" width="9.81640625" style="5" bestFit="1" customWidth="1"/>
    <col min="6149" max="6149" width="9" style="5" customWidth="1"/>
    <col min="6150" max="6396" width="8.81640625" style="5"/>
    <col min="6397" max="6397" width="45.81640625" style="5" customWidth="1"/>
    <col min="6398" max="6398" width="10.7265625" style="5" bestFit="1" customWidth="1"/>
    <col min="6399" max="6399" width="11.54296875" style="5" bestFit="1" customWidth="1"/>
    <col min="6400" max="6400" width="12.26953125" style="5" bestFit="1" customWidth="1"/>
    <col min="6401" max="6404" width="9.81640625" style="5" bestFit="1" customWidth="1"/>
    <col min="6405" max="6405" width="9" style="5" customWidth="1"/>
    <col min="6406" max="6652" width="8.81640625" style="5"/>
    <col min="6653" max="6653" width="45.81640625" style="5" customWidth="1"/>
    <col min="6654" max="6654" width="10.7265625" style="5" bestFit="1" customWidth="1"/>
    <col min="6655" max="6655" width="11.54296875" style="5" bestFit="1" customWidth="1"/>
    <col min="6656" max="6656" width="12.26953125" style="5" bestFit="1" customWidth="1"/>
    <col min="6657" max="6660" width="9.81640625" style="5" bestFit="1" customWidth="1"/>
    <col min="6661" max="6661" width="9" style="5" customWidth="1"/>
    <col min="6662" max="6908" width="8.81640625" style="5"/>
    <col min="6909" max="6909" width="45.81640625" style="5" customWidth="1"/>
    <col min="6910" max="6910" width="10.7265625" style="5" bestFit="1" customWidth="1"/>
    <col min="6911" max="6911" width="11.54296875" style="5" bestFit="1" customWidth="1"/>
    <col min="6912" max="6912" width="12.26953125" style="5" bestFit="1" customWidth="1"/>
    <col min="6913" max="6916" width="9.81640625" style="5" bestFit="1" customWidth="1"/>
    <col min="6917" max="6917" width="9" style="5" customWidth="1"/>
    <col min="6918" max="7164" width="8.81640625" style="5"/>
    <col min="7165" max="7165" width="45.81640625" style="5" customWidth="1"/>
    <col min="7166" max="7166" width="10.7265625" style="5" bestFit="1" customWidth="1"/>
    <col min="7167" max="7167" width="11.54296875" style="5" bestFit="1" customWidth="1"/>
    <col min="7168" max="7168" width="12.26953125" style="5" bestFit="1" customWidth="1"/>
    <col min="7169" max="7172" width="9.81640625" style="5" bestFit="1" customWidth="1"/>
    <col min="7173" max="7173" width="9" style="5" customWidth="1"/>
    <col min="7174" max="7420" width="8.81640625" style="5"/>
    <col min="7421" max="7421" width="45.81640625" style="5" customWidth="1"/>
    <col min="7422" max="7422" width="10.7265625" style="5" bestFit="1" customWidth="1"/>
    <col min="7423" max="7423" width="11.54296875" style="5" bestFit="1" customWidth="1"/>
    <col min="7424" max="7424" width="12.26953125" style="5" bestFit="1" customWidth="1"/>
    <col min="7425" max="7428" width="9.81640625" style="5" bestFit="1" customWidth="1"/>
    <col min="7429" max="7429" width="9" style="5" customWidth="1"/>
    <col min="7430" max="7676" width="8.81640625" style="5"/>
    <col min="7677" max="7677" width="45.81640625" style="5" customWidth="1"/>
    <col min="7678" max="7678" width="10.7265625" style="5" bestFit="1" customWidth="1"/>
    <col min="7679" max="7679" width="11.54296875" style="5" bestFit="1" customWidth="1"/>
    <col min="7680" max="7680" width="12.26953125" style="5" bestFit="1" customWidth="1"/>
    <col min="7681" max="7684" width="9.81640625" style="5" bestFit="1" customWidth="1"/>
    <col min="7685" max="7685" width="9" style="5" customWidth="1"/>
    <col min="7686" max="7932" width="8.81640625" style="5"/>
    <col min="7933" max="7933" width="45.81640625" style="5" customWidth="1"/>
    <col min="7934" max="7934" width="10.7265625" style="5" bestFit="1" customWidth="1"/>
    <col min="7935" max="7935" width="11.54296875" style="5" bestFit="1" customWidth="1"/>
    <col min="7936" max="7936" width="12.26953125" style="5" bestFit="1" customWidth="1"/>
    <col min="7937" max="7940" width="9.81640625" style="5" bestFit="1" customWidth="1"/>
    <col min="7941" max="7941" width="9" style="5" customWidth="1"/>
    <col min="7942" max="8188" width="8.81640625" style="5"/>
    <col min="8189" max="8189" width="45.81640625" style="5" customWidth="1"/>
    <col min="8190" max="8190" width="10.7265625" style="5" bestFit="1" customWidth="1"/>
    <col min="8191" max="8191" width="11.54296875" style="5" bestFit="1" customWidth="1"/>
    <col min="8192" max="8192" width="12.26953125" style="5" bestFit="1" customWidth="1"/>
    <col min="8193" max="8196" width="9.81640625" style="5" bestFit="1" customWidth="1"/>
    <col min="8197" max="8197" width="9" style="5" customWidth="1"/>
    <col min="8198" max="8444" width="8.81640625" style="5"/>
    <col min="8445" max="8445" width="45.81640625" style="5" customWidth="1"/>
    <col min="8446" max="8446" width="10.7265625" style="5" bestFit="1" customWidth="1"/>
    <col min="8447" max="8447" width="11.54296875" style="5" bestFit="1" customWidth="1"/>
    <col min="8448" max="8448" width="12.26953125" style="5" bestFit="1" customWidth="1"/>
    <col min="8449" max="8452" width="9.81640625" style="5" bestFit="1" customWidth="1"/>
    <col min="8453" max="8453" width="9" style="5" customWidth="1"/>
    <col min="8454" max="8700" width="8.81640625" style="5"/>
    <col min="8701" max="8701" width="45.81640625" style="5" customWidth="1"/>
    <col min="8702" max="8702" width="10.7265625" style="5" bestFit="1" customWidth="1"/>
    <col min="8703" max="8703" width="11.54296875" style="5" bestFit="1" customWidth="1"/>
    <col min="8704" max="8704" width="12.26953125" style="5" bestFit="1" customWidth="1"/>
    <col min="8705" max="8708" width="9.81640625" style="5" bestFit="1" customWidth="1"/>
    <col min="8709" max="8709" width="9" style="5" customWidth="1"/>
    <col min="8710" max="8956" width="8.81640625" style="5"/>
    <col min="8957" max="8957" width="45.81640625" style="5" customWidth="1"/>
    <col min="8958" max="8958" width="10.7265625" style="5" bestFit="1" customWidth="1"/>
    <col min="8959" max="8959" width="11.54296875" style="5" bestFit="1" customWidth="1"/>
    <col min="8960" max="8960" width="12.26953125" style="5" bestFit="1" customWidth="1"/>
    <col min="8961" max="8964" width="9.81640625" style="5" bestFit="1" customWidth="1"/>
    <col min="8965" max="8965" width="9" style="5" customWidth="1"/>
    <col min="8966" max="9212" width="8.81640625" style="5"/>
    <col min="9213" max="9213" width="45.81640625" style="5" customWidth="1"/>
    <col min="9214" max="9214" width="10.7265625" style="5" bestFit="1" customWidth="1"/>
    <col min="9215" max="9215" width="11.54296875" style="5" bestFit="1" customWidth="1"/>
    <col min="9216" max="9216" width="12.26953125" style="5" bestFit="1" customWidth="1"/>
    <col min="9217" max="9220" width="9.81640625" style="5" bestFit="1" customWidth="1"/>
    <col min="9221" max="9221" width="9" style="5" customWidth="1"/>
    <col min="9222" max="9468" width="8.81640625" style="5"/>
    <col min="9469" max="9469" width="45.81640625" style="5" customWidth="1"/>
    <col min="9470" max="9470" width="10.7265625" style="5" bestFit="1" customWidth="1"/>
    <col min="9471" max="9471" width="11.54296875" style="5" bestFit="1" customWidth="1"/>
    <col min="9472" max="9472" width="12.26953125" style="5" bestFit="1" customWidth="1"/>
    <col min="9473" max="9476" width="9.81640625" style="5" bestFit="1" customWidth="1"/>
    <col min="9477" max="9477" width="9" style="5" customWidth="1"/>
    <col min="9478" max="9724" width="8.81640625" style="5"/>
    <col min="9725" max="9725" width="45.81640625" style="5" customWidth="1"/>
    <col min="9726" max="9726" width="10.7265625" style="5" bestFit="1" customWidth="1"/>
    <col min="9727" max="9727" width="11.54296875" style="5" bestFit="1" customWidth="1"/>
    <col min="9728" max="9728" width="12.26953125" style="5" bestFit="1" customWidth="1"/>
    <col min="9729" max="9732" width="9.81640625" style="5" bestFit="1" customWidth="1"/>
    <col min="9733" max="9733" width="9" style="5" customWidth="1"/>
    <col min="9734" max="9980" width="8.81640625" style="5"/>
    <col min="9981" max="9981" width="45.81640625" style="5" customWidth="1"/>
    <col min="9982" max="9982" width="10.7265625" style="5" bestFit="1" customWidth="1"/>
    <col min="9983" max="9983" width="11.54296875" style="5" bestFit="1" customWidth="1"/>
    <col min="9984" max="9984" width="12.26953125" style="5" bestFit="1" customWidth="1"/>
    <col min="9985" max="9988" width="9.81640625" style="5" bestFit="1" customWidth="1"/>
    <col min="9989" max="9989" width="9" style="5" customWidth="1"/>
    <col min="9990" max="10236" width="8.81640625" style="5"/>
    <col min="10237" max="10237" width="45.81640625" style="5" customWidth="1"/>
    <col min="10238" max="10238" width="10.7265625" style="5" bestFit="1" customWidth="1"/>
    <col min="10239" max="10239" width="11.54296875" style="5" bestFit="1" customWidth="1"/>
    <col min="10240" max="10240" width="12.26953125" style="5" bestFit="1" customWidth="1"/>
    <col min="10241" max="10244" width="9.81640625" style="5" bestFit="1" customWidth="1"/>
    <col min="10245" max="10245" width="9" style="5" customWidth="1"/>
    <col min="10246" max="10492" width="8.81640625" style="5"/>
    <col min="10493" max="10493" width="45.81640625" style="5" customWidth="1"/>
    <col min="10494" max="10494" width="10.7265625" style="5" bestFit="1" customWidth="1"/>
    <col min="10495" max="10495" width="11.54296875" style="5" bestFit="1" customWidth="1"/>
    <col min="10496" max="10496" width="12.26953125" style="5" bestFit="1" customWidth="1"/>
    <col min="10497" max="10500" width="9.81640625" style="5" bestFit="1" customWidth="1"/>
    <col min="10501" max="10501" width="9" style="5" customWidth="1"/>
    <col min="10502" max="10748" width="8.81640625" style="5"/>
    <col min="10749" max="10749" width="45.81640625" style="5" customWidth="1"/>
    <col min="10750" max="10750" width="10.7265625" style="5" bestFit="1" customWidth="1"/>
    <col min="10751" max="10751" width="11.54296875" style="5" bestFit="1" customWidth="1"/>
    <col min="10752" max="10752" width="12.26953125" style="5" bestFit="1" customWidth="1"/>
    <col min="10753" max="10756" width="9.81640625" style="5" bestFit="1" customWidth="1"/>
    <col min="10757" max="10757" width="9" style="5" customWidth="1"/>
    <col min="10758" max="11004" width="8.81640625" style="5"/>
    <col min="11005" max="11005" width="45.81640625" style="5" customWidth="1"/>
    <col min="11006" max="11006" width="10.7265625" style="5" bestFit="1" customWidth="1"/>
    <col min="11007" max="11007" width="11.54296875" style="5" bestFit="1" customWidth="1"/>
    <col min="11008" max="11008" width="12.26953125" style="5" bestFit="1" customWidth="1"/>
    <col min="11009" max="11012" width="9.81640625" style="5" bestFit="1" customWidth="1"/>
    <col min="11013" max="11013" width="9" style="5" customWidth="1"/>
    <col min="11014" max="11260" width="8.81640625" style="5"/>
    <col min="11261" max="11261" width="45.81640625" style="5" customWidth="1"/>
    <col min="11262" max="11262" width="10.7265625" style="5" bestFit="1" customWidth="1"/>
    <col min="11263" max="11263" width="11.54296875" style="5" bestFit="1" customWidth="1"/>
    <col min="11264" max="11264" width="12.26953125" style="5" bestFit="1" customWidth="1"/>
    <col min="11265" max="11268" width="9.81640625" style="5" bestFit="1" customWidth="1"/>
    <col min="11269" max="11269" width="9" style="5" customWidth="1"/>
    <col min="11270" max="11516" width="8.81640625" style="5"/>
    <col min="11517" max="11517" width="45.81640625" style="5" customWidth="1"/>
    <col min="11518" max="11518" width="10.7265625" style="5" bestFit="1" customWidth="1"/>
    <col min="11519" max="11519" width="11.54296875" style="5" bestFit="1" customWidth="1"/>
    <col min="11520" max="11520" width="12.26953125" style="5" bestFit="1" customWidth="1"/>
    <col min="11521" max="11524" width="9.81640625" style="5" bestFit="1" customWidth="1"/>
    <col min="11525" max="11525" width="9" style="5" customWidth="1"/>
    <col min="11526" max="11772" width="8.81640625" style="5"/>
    <col min="11773" max="11773" width="45.81640625" style="5" customWidth="1"/>
    <col min="11774" max="11774" width="10.7265625" style="5" bestFit="1" customWidth="1"/>
    <col min="11775" max="11775" width="11.54296875" style="5" bestFit="1" customWidth="1"/>
    <col min="11776" max="11776" width="12.26953125" style="5" bestFit="1" customWidth="1"/>
    <col min="11777" max="11780" width="9.81640625" style="5" bestFit="1" customWidth="1"/>
    <col min="11781" max="11781" width="9" style="5" customWidth="1"/>
    <col min="11782" max="12028" width="8.81640625" style="5"/>
    <col min="12029" max="12029" width="45.81640625" style="5" customWidth="1"/>
    <col min="12030" max="12030" width="10.7265625" style="5" bestFit="1" customWidth="1"/>
    <col min="12031" max="12031" width="11.54296875" style="5" bestFit="1" customWidth="1"/>
    <col min="12032" max="12032" width="12.26953125" style="5" bestFit="1" customWidth="1"/>
    <col min="12033" max="12036" width="9.81640625" style="5" bestFit="1" customWidth="1"/>
    <col min="12037" max="12037" width="9" style="5" customWidth="1"/>
    <col min="12038" max="12284" width="8.81640625" style="5"/>
    <col min="12285" max="12285" width="45.81640625" style="5" customWidth="1"/>
    <col min="12286" max="12286" width="10.7265625" style="5" bestFit="1" customWidth="1"/>
    <col min="12287" max="12287" width="11.54296875" style="5" bestFit="1" customWidth="1"/>
    <col min="12288" max="12288" width="12.26953125" style="5" bestFit="1" customWidth="1"/>
    <col min="12289" max="12292" width="9.81640625" style="5" bestFit="1" customWidth="1"/>
    <col min="12293" max="12293" width="9" style="5" customWidth="1"/>
    <col min="12294" max="12540" width="8.81640625" style="5"/>
    <col min="12541" max="12541" width="45.81640625" style="5" customWidth="1"/>
    <col min="12542" max="12542" width="10.7265625" style="5" bestFit="1" customWidth="1"/>
    <col min="12543" max="12543" width="11.54296875" style="5" bestFit="1" customWidth="1"/>
    <col min="12544" max="12544" width="12.26953125" style="5" bestFit="1" customWidth="1"/>
    <col min="12545" max="12548" width="9.81640625" style="5" bestFit="1" customWidth="1"/>
    <col min="12549" max="12549" width="9" style="5" customWidth="1"/>
    <col min="12550" max="12796" width="8.81640625" style="5"/>
    <col min="12797" max="12797" width="45.81640625" style="5" customWidth="1"/>
    <col min="12798" max="12798" width="10.7265625" style="5" bestFit="1" customWidth="1"/>
    <col min="12799" max="12799" width="11.54296875" style="5" bestFit="1" customWidth="1"/>
    <col min="12800" max="12800" width="12.26953125" style="5" bestFit="1" customWidth="1"/>
    <col min="12801" max="12804" width="9.81640625" style="5" bestFit="1" customWidth="1"/>
    <col min="12805" max="12805" width="9" style="5" customWidth="1"/>
    <col min="12806" max="13052" width="8.81640625" style="5"/>
    <col min="13053" max="13053" width="45.81640625" style="5" customWidth="1"/>
    <col min="13054" max="13054" width="10.7265625" style="5" bestFit="1" customWidth="1"/>
    <col min="13055" max="13055" width="11.54296875" style="5" bestFit="1" customWidth="1"/>
    <col min="13056" max="13056" width="12.26953125" style="5" bestFit="1" customWidth="1"/>
    <col min="13057" max="13060" width="9.81640625" style="5" bestFit="1" customWidth="1"/>
    <col min="13061" max="13061" width="9" style="5" customWidth="1"/>
    <col min="13062" max="13308" width="8.81640625" style="5"/>
    <col min="13309" max="13309" width="45.81640625" style="5" customWidth="1"/>
    <col min="13310" max="13310" width="10.7265625" style="5" bestFit="1" customWidth="1"/>
    <col min="13311" max="13311" width="11.54296875" style="5" bestFit="1" customWidth="1"/>
    <col min="13312" max="13312" width="12.26953125" style="5" bestFit="1" customWidth="1"/>
    <col min="13313" max="13316" width="9.81640625" style="5" bestFit="1" customWidth="1"/>
    <col min="13317" max="13317" width="9" style="5" customWidth="1"/>
    <col min="13318" max="13564" width="8.81640625" style="5"/>
    <col min="13565" max="13565" width="45.81640625" style="5" customWidth="1"/>
    <col min="13566" max="13566" width="10.7265625" style="5" bestFit="1" customWidth="1"/>
    <col min="13567" max="13567" width="11.54296875" style="5" bestFit="1" customWidth="1"/>
    <col min="13568" max="13568" width="12.26953125" style="5" bestFit="1" customWidth="1"/>
    <col min="13569" max="13572" width="9.81640625" style="5" bestFit="1" customWidth="1"/>
    <col min="13573" max="13573" width="9" style="5" customWidth="1"/>
    <col min="13574" max="13820" width="8.81640625" style="5"/>
    <col min="13821" max="13821" width="45.81640625" style="5" customWidth="1"/>
    <col min="13822" max="13822" width="10.7265625" style="5" bestFit="1" customWidth="1"/>
    <col min="13823" max="13823" width="11.54296875" style="5" bestFit="1" customWidth="1"/>
    <col min="13824" max="13824" width="12.26953125" style="5" bestFit="1" customWidth="1"/>
    <col min="13825" max="13828" width="9.81640625" style="5" bestFit="1" customWidth="1"/>
    <col min="13829" max="13829" width="9" style="5" customWidth="1"/>
    <col min="13830" max="14076" width="8.81640625" style="5"/>
    <col min="14077" max="14077" width="45.81640625" style="5" customWidth="1"/>
    <col min="14078" max="14078" width="10.7265625" style="5" bestFit="1" customWidth="1"/>
    <col min="14079" max="14079" width="11.54296875" style="5" bestFit="1" customWidth="1"/>
    <col min="14080" max="14080" width="12.26953125" style="5" bestFit="1" customWidth="1"/>
    <col min="14081" max="14084" width="9.81640625" style="5" bestFit="1" customWidth="1"/>
    <col min="14085" max="14085" width="9" style="5" customWidth="1"/>
    <col min="14086" max="14332" width="8.81640625" style="5"/>
    <col min="14333" max="14333" width="45.81640625" style="5" customWidth="1"/>
    <col min="14334" max="14334" width="10.7265625" style="5" bestFit="1" customWidth="1"/>
    <col min="14335" max="14335" width="11.54296875" style="5" bestFit="1" customWidth="1"/>
    <col min="14336" max="14336" width="12.26953125" style="5" bestFit="1" customWidth="1"/>
    <col min="14337" max="14340" width="9.81640625" style="5" bestFit="1" customWidth="1"/>
    <col min="14341" max="14341" width="9" style="5" customWidth="1"/>
    <col min="14342" max="14588" width="8.81640625" style="5"/>
    <col min="14589" max="14589" width="45.81640625" style="5" customWidth="1"/>
    <col min="14590" max="14590" width="10.7265625" style="5" bestFit="1" customWidth="1"/>
    <col min="14591" max="14591" width="11.54296875" style="5" bestFit="1" customWidth="1"/>
    <col min="14592" max="14592" width="12.26953125" style="5" bestFit="1" customWidth="1"/>
    <col min="14593" max="14596" width="9.81640625" style="5" bestFit="1" customWidth="1"/>
    <col min="14597" max="14597" width="9" style="5" customWidth="1"/>
    <col min="14598" max="14844" width="8.81640625" style="5"/>
    <col min="14845" max="14845" width="45.81640625" style="5" customWidth="1"/>
    <col min="14846" max="14846" width="10.7265625" style="5" bestFit="1" customWidth="1"/>
    <col min="14847" max="14847" width="11.54296875" style="5" bestFit="1" customWidth="1"/>
    <col min="14848" max="14848" width="12.26953125" style="5" bestFit="1" customWidth="1"/>
    <col min="14849" max="14852" width="9.81640625" style="5" bestFit="1" customWidth="1"/>
    <col min="14853" max="14853" width="9" style="5" customWidth="1"/>
    <col min="14854" max="15100" width="8.81640625" style="5"/>
    <col min="15101" max="15101" width="45.81640625" style="5" customWidth="1"/>
    <col min="15102" max="15102" width="10.7265625" style="5" bestFit="1" customWidth="1"/>
    <col min="15103" max="15103" width="11.54296875" style="5" bestFit="1" customWidth="1"/>
    <col min="15104" max="15104" width="12.26953125" style="5" bestFit="1" customWidth="1"/>
    <col min="15105" max="15108" width="9.81640625" style="5" bestFit="1" customWidth="1"/>
    <col min="15109" max="15109" width="9" style="5" customWidth="1"/>
    <col min="15110" max="15356" width="8.81640625" style="5"/>
    <col min="15357" max="15357" width="45.81640625" style="5" customWidth="1"/>
    <col min="15358" max="15358" width="10.7265625" style="5" bestFit="1" customWidth="1"/>
    <col min="15359" max="15359" width="11.54296875" style="5" bestFit="1" customWidth="1"/>
    <col min="15360" max="15360" width="12.26953125" style="5" bestFit="1" customWidth="1"/>
    <col min="15361" max="15364" width="9.81640625" style="5" bestFit="1" customWidth="1"/>
    <col min="15365" max="15365" width="9" style="5" customWidth="1"/>
    <col min="15366" max="15612" width="8.81640625" style="5"/>
    <col min="15613" max="15613" width="45.81640625" style="5" customWidth="1"/>
    <col min="15614" max="15614" width="10.7265625" style="5" bestFit="1" customWidth="1"/>
    <col min="15615" max="15615" width="11.54296875" style="5" bestFit="1" customWidth="1"/>
    <col min="15616" max="15616" width="12.26953125" style="5" bestFit="1" customWidth="1"/>
    <col min="15617" max="15620" width="9.81640625" style="5" bestFit="1" customWidth="1"/>
    <col min="15621" max="15621" width="9" style="5" customWidth="1"/>
    <col min="15622" max="15868" width="8.81640625" style="5"/>
    <col min="15869" max="15869" width="45.81640625" style="5" customWidth="1"/>
    <col min="15870" max="15870" width="10.7265625" style="5" bestFit="1" customWidth="1"/>
    <col min="15871" max="15871" width="11.54296875" style="5" bestFit="1" customWidth="1"/>
    <col min="15872" max="15872" width="12.26953125" style="5" bestFit="1" customWidth="1"/>
    <col min="15873" max="15876" width="9.81640625" style="5" bestFit="1" customWidth="1"/>
    <col min="15877" max="15877" width="9" style="5" customWidth="1"/>
    <col min="15878" max="16124" width="8.81640625" style="5"/>
    <col min="16125" max="16125" width="45.81640625" style="5" customWidth="1"/>
    <col min="16126" max="16126" width="10.7265625" style="5" bestFit="1" customWidth="1"/>
    <col min="16127" max="16127" width="11.54296875" style="5" bestFit="1" customWidth="1"/>
    <col min="16128" max="16128" width="12.26953125" style="5" bestFit="1" customWidth="1"/>
    <col min="16129" max="16132" width="9.81640625" style="5" bestFit="1" customWidth="1"/>
    <col min="16133" max="16133" width="9" style="5" customWidth="1"/>
    <col min="16134" max="16383" width="8.81640625" style="5"/>
    <col min="16384" max="16384" width="8.81640625" style="5" customWidth="1"/>
  </cols>
  <sheetData>
    <row r="1" spans="1:31" s="3" customFormat="1" ht="19" thickBot="1" x14ac:dyDescent="0.5">
      <c r="A1" s="274" t="s">
        <v>181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6" thickBot="1" x14ac:dyDescent="0.4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35">
      <c r="A3" s="211"/>
      <c r="B3" s="225" t="s">
        <v>2</v>
      </c>
      <c r="C3" s="225"/>
      <c r="D3" s="225"/>
      <c r="E3" s="230" t="s">
        <v>3</v>
      </c>
      <c r="F3" s="220" t="s">
        <v>4</v>
      </c>
      <c r="G3" s="220" t="s">
        <v>5</v>
      </c>
      <c r="H3" s="245" t="s">
        <v>182</v>
      </c>
      <c r="I3" s="247" t="s">
        <v>183</v>
      </c>
      <c r="J3" s="310" t="s">
        <v>184</v>
      </c>
      <c r="K3" s="247" t="s">
        <v>185</v>
      </c>
      <c r="L3" s="269" t="s">
        <v>186</v>
      </c>
      <c r="M3" s="215" t="s">
        <v>187</v>
      </c>
      <c r="N3" s="202" t="s">
        <v>188</v>
      </c>
      <c r="O3" s="248" t="s">
        <v>189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41"/>
      <c r="J4" s="247"/>
      <c r="K4" s="241"/>
      <c r="L4" s="215"/>
      <c r="M4" s="215"/>
      <c r="N4" s="202"/>
      <c r="O4" s="23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35">
      <c r="A5" s="37" t="s">
        <v>14</v>
      </c>
      <c r="B5" s="71">
        <v>6</v>
      </c>
      <c r="C5" s="71">
        <v>3</v>
      </c>
      <c r="D5" s="19"/>
      <c r="E5" s="71">
        <v>1</v>
      </c>
      <c r="F5" s="139">
        <f t="shared" ref="F5:F9" si="0">SUM(B5:E5)</f>
        <v>10</v>
      </c>
      <c r="G5" s="139">
        <v>13</v>
      </c>
      <c r="H5" s="30">
        <v>3</v>
      </c>
      <c r="I5" s="30">
        <v>2</v>
      </c>
      <c r="J5" s="30">
        <v>3</v>
      </c>
      <c r="K5" s="30">
        <v>0</v>
      </c>
      <c r="L5" s="144">
        <v>2</v>
      </c>
      <c r="M5" s="144">
        <v>0</v>
      </c>
      <c r="N5" s="144">
        <v>0</v>
      </c>
      <c r="O5" s="30"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35">
      <c r="A6" s="39" t="s">
        <v>15</v>
      </c>
      <c r="B6" s="34">
        <f>SUM(B7:B9)</f>
        <v>21</v>
      </c>
      <c r="C6" s="34">
        <f t="shared" ref="C6" si="1">SUM(C7:C9)</f>
        <v>7</v>
      </c>
      <c r="D6" s="34"/>
      <c r="E6" s="34">
        <f>SUM(E7:E9)</f>
        <v>2</v>
      </c>
      <c r="F6" s="139">
        <f>SUM(B6:E6)</f>
        <v>30</v>
      </c>
      <c r="G6" s="139">
        <v>36</v>
      </c>
      <c r="H6" s="34">
        <f t="shared" ref="H6:M6" si="2">SUM(H7:H9)</f>
        <v>9</v>
      </c>
      <c r="I6" s="34">
        <f>SUM(I7:I9)</f>
        <v>4</v>
      </c>
      <c r="J6" s="34">
        <f>SUM(J7:J9)</f>
        <v>7</v>
      </c>
      <c r="K6" s="34">
        <f t="shared" si="2"/>
        <v>0</v>
      </c>
      <c r="L6" s="145">
        <f t="shared" si="2"/>
        <v>10</v>
      </c>
      <c r="M6" s="145">
        <f t="shared" si="2"/>
        <v>0</v>
      </c>
      <c r="N6" s="34">
        <f t="shared" ref="N6:O6" si="3">SUM(N7:N9)</f>
        <v>0</v>
      </c>
      <c r="O6" s="54">
        <f t="shared" si="3"/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39" t="s">
        <v>16</v>
      </c>
      <c r="B7" s="71">
        <v>15</v>
      </c>
      <c r="C7" s="71">
        <v>4</v>
      </c>
      <c r="D7" s="19"/>
      <c r="E7" s="71">
        <v>1</v>
      </c>
      <c r="F7" s="139">
        <f t="shared" si="0"/>
        <v>20</v>
      </c>
      <c r="G7" s="139">
        <v>22</v>
      </c>
      <c r="H7" s="30">
        <v>6</v>
      </c>
      <c r="I7" s="30">
        <v>2</v>
      </c>
      <c r="J7" s="30">
        <v>4</v>
      </c>
      <c r="K7" s="30">
        <v>0</v>
      </c>
      <c r="L7" s="144">
        <v>8</v>
      </c>
      <c r="M7" s="144">
        <v>0</v>
      </c>
      <c r="N7" s="144">
        <v>0</v>
      </c>
      <c r="O7" s="30"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x14ac:dyDescent="0.35">
      <c r="A8" s="39" t="s">
        <v>17</v>
      </c>
      <c r="B8" s="71">
        <v>1</v>
      </c>
      <c r="C8" s="71">
        <v>0</v>
      </c>
      <c r="D8" s="19"/>
      <c r="E8" s="71">
        <v>0</v>
      </c>
      <c r="F8" s="139">
        <f t="shared" si="0"/>
        <v>1</v>
      </c>
      <c r="G8" s="139">
        <v>3</v>
      </c>
      <c r="H8" s="30">
        <v>0</v>
      </c>
      <c r="I8" s="30">
        <v>1</v>
      </c>
      <c r="J8" s="30">
        <v>0</v>
      </c>
      <c r="K8" s="30">
        <v>0</v>
      </c>
      <c r="L8" s="144">
        <v>0</v>
      </c>
      <c r="M8" s="144">
        <v>0</v>
      </c>
      <c r="N8" s="144">
        <v>0</v>
      </c>
      <c r="O8" s="30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35">
      <c r="A9" s="39" t="s">
        <v>18</v>
      </c>
      <c r="B9" s="71">
        <v>5</v>
      </c>
      <c r="C9" s="71">
        <v>3</v>
      </c>
      <c r="D9" s="19"/>
      <c r="E9" s="71">
        <v>1</v>
      </c>
      <c r="F9" s="139">
        <f t="shared" si="0"/>
        <v>9</v>
      </c>
      <c r="G9" s="139">
        <v>11</v>
      </c>
      <c r="H9" s="30">
        <v>3</v>
      </c>
      <c r="I9" s="30">
        <v>1</v>
      </c>
      <c r="J9" s="30">
        <v>3</v>
      </c>
      <c r="K9" s="30">
        <v>0</v>
      </c>
      <c r="L9" s="144">
        <v>2</v>
      </c>
      <c r="M9" s="144">
        <v>0</v>
      </c>
      <c r="N9" s="144">
        <v>0</v>
      </c>
      <c r="O9" s="30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182</v>
      </c>
      <c r="I10" s="202" t="s">
        <v>183</v>
      </c>
      <c r="J10" s="244" t="s">
        <v>184</v>
      </c>
      <c r="K10" s="202" t="s">
        <v>185</v>
      </c>
      <c r="L10" s="215" t="s">
        <v>186</v>
      </c>
      <c r="M10" s="215" t="s">
        <v>187</v>
      </c>
      <c r="N10" s="202" t="s">
        <v>188</v>
      </c>
      <c r="O10" s="234" t="s">
        <v>189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02"/>
      <c r="J11" s="245"/>
      <c r="K11" s="202"/>
      <c r="L11" s="215"/>
      <c r="M11" s="215"/>
      <c r="N11" s="202"/>
      <c r="O11" s="23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65" customHeight="1" x14ac:dyDescent="0.35">
      <c r="A12" s="39" t="s">
        <v>20</v>
      </c>
      <c r="B12" s="71">
        <v>15</v>
      </c>
      <c r="C12" s="71">
        <v>4</v>
      </c>
      <c r="D12" s="19"/>
      <c r="E12" s="71">
        <v>1</v>
      </c>
      <c r="F12" s="139">
        <f t="shared" ref="F12:F16" si="4">SUM(B12:E12)</f>
        <v>20</v>
      </c>
      <c r="G12" s="139">
        <v>23</v>
      </c>
      <c r="H12" s="30">
        <v>6</v>
      </c>
      <c r="I12" s="30">
        <v>3</v>
      </c>
      <c r="J12" s="30">
        <v>4</v>
      </c>
      <c r="K12" s="30">
        <v>0</v>
      </c>
      <c r="L12" s="144">
        <v>7</v>
      </c>
      <c r="M12" s="144">
        <v>0</v>
      </c>
      <c r="N12" s="144">
        <v>0</v>
      </c>
      <c r="O12" s="30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65" customHeight="1" x14ac:dyDescent="0.35">
      <c r="A13" s="39" t="s">
        <v>21</v>
      </c>
      <c r="B13" s="71">
        <v>6</v>
      </c>
      <c r="C13" s="71">
        <v>3</v>
      </c>
      <c r="D13" s="19"/>
      <c r="E13" s="71">
        <v>1</v>
      </c>
      <c r="F13" s="139">
        <f t="shared" si="4"/>
        <v>10</v>
      </c>
      <c r="G13" s="139">
        <v>13</v>
      </c>
      <c r="H13" s="30">
        <v>3</v>
      </c>
      <c r="I13" s="30">
        <v>1</v>
      </c>
      <c r="J13" s="30">
        <v>3</v>
      </c>
      <c r="K13" s="30">
        <v>0</v>
      </c>
      <c r="L13" s="144">
        <v>3</v>
      </c>
      <c r="M13" s="144">
        <v>0</v>
      </c>
      <c r="N13" s="144">
        <v>0</v>
      </c>
      <c r="O13" s="30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4"/>
        <v>0</v>
      </c>
      <c r="G14" s="139">
        <v>0</v>
      </c>
      <c r="H14" s="30">
        <v>0</v>
      </c>
      <c r="I14" s="30">
        <v>0</v>
      </c>
      <c r="J14" s="30">
        <v>0</v>
      </c>
      <c r="K14" s="30">
        <v>0</v>
      </c>
      <c r="L14" s="144">
        <v>0</v>
      </c>
      <c r="M14" s="144">
        <v>0</v>
      </c>
      <c r="N14" s="144">
        <v>0</v>
      </c>
      <c r="O14" s="30"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4"/>
        <v>0</v>
      </c>
      <c r="G15" s="141">
        <v>0</v>
      </c>
      <c r="H15" s="36">
        <v>0</v>
      </c>
      <c r="I15" s="36">
        <v>0</v>
      </c>
      <c r="J15" s="36">
        <v>0</v>
      </c>
      <c r="K15" s="73">
        <v>0</v>
      </c>
      <c r="L15" s="153">
        <v>0</v>
      </c>
      <c r="M15" s="144">
        <v>0</v>
      </c>
      <c r="N15" s="144">
        <v>0</v>
      </c>
      <c r="O15" s="30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31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4"/>
        <v>0</v>
      </c>
      <c r="G16" s="141">
        <v>0</v>
      </c>
      <c r="H16" s="36">
        <v>0</v>
      </c>
      <c r="I16" s="36">
        <v>0</v>
      </c>
      <c r="J16" s="185">
        <v>0</v>
      </c>
      <c r="K16" s="73">
        <v>0</v>
      </c>
      <c r="L16" s="153">
        <v>0</v>
      </c>
      <c r="M16" s="144">
        <v>0</v>
      </c>
      <c r="N16" s="144">
        <v>0</v>
      </c>
      <c r="O16" s="30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31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182</v>
      </c>
      <c r="I17" s="202" t="s">
        <v>183</v>
      </c>
      <c r="J17" s="244" t="s">
        <v>184</v>
      </c>
      <c r="K17" s="202" t="s">
        <v>185</v>
      </c>
      <c r="L17" s="215" t="s">
        <v>186</v>
      </c>
      <c r="M17" s="215" t="s">
        <v>187</v>
      </c>
      <c r="N17" s="202" t="s">
        <v>188</v>
      </c>
      <c r="O17" s="234" t="s">
        <v>189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02"/>
      <c r="J18" s="245"/>
      <c r="K18" s="202"/>
      <c r="L18" s="215"/>
      <c r="M18" s="215"/>
      <c r="N18" s="202"/>
      <c r="O18" s="23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 x14ac:dyDescent="0.35">
      <c r="A19" s="39" t="s">
        <v>26</v>
      </c>
      <c r="B19" s="71">
        <v>21</v>
      </c>
      <c r="C19" s="71">
        <v>7</v>
      </c>
      <c r="D19" s="19"/>
      <c r="E19" s="71">
        <v>2</v>
      </c>
      <c r="F19" s="139">
        <f>SUM(B19:E19)</f>
        <v>30</v>
      </c>
      <c r="G19" s="139">
        <v>36</v>
      </c>
      <c r="H19" s="30">
        <v>9</v>
      </c>
      <c r="I19" s="30">
        <v>4</v>
      </c>
      <c r="J19" s="30">
        <v>7</v>
      </c>
      <c r="K19" s="30">
        <v>0</v>
      </c>
      <c r="L19" s="144">
        <v>10</v>
      </c>
      <c r="M19" s="144">
        <v>0</v>
      </c>
      <c r="N19" s="144">
        <v>0</v>
      </c>
      <c r="O19" s="144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" customHeight="1" x14ac:dyDescent="0.35">
      <c r="A20" s="39" t="s">
        <v>27</v>
      </c>
      <c r="B20" s="71">
        <v>0</v>
      </c>
      <c r="C20" s="71">
        <v>0</v>
      </c>
      <c r="D20" s="19"/>
      <c r="E20" s="71">
        <v>0</v>
      </c>
      <c r="F20" s="139">
        <f>SUM(B20:E20)</f>
        <v>0</v>
      </c>
      <c r="G20" s="139">
        <v>0</v>
      </c>
      <c r="H20" s="30">
        <v>0</v>
      </c>
      <c r="I20" s="30">
        <v>0</v>
      </c>
      <c r="J20" s="30">
        <v>0</v>
      </c>
      <c r="K20" s="30">
        <v>0</v>
      </c>
      <c r="L20" s="144">
        <v>0</v>
      </c>
      <c r="M20" s="144">
        <v>0</v>
      </c>
      <c r="N20" s="144">
        <v>0</v>
      </c>
      <c r="O20" s="144"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182</v>
      </c>
      <c r="I21" s="202" t="s">
        <v>183</v>
      </c>
      <c r="J21" s="244" t="s">
        <v>184</v>
      </c>
      <c r="K21" s="202" t="s">
        <v>185</v>
      </c>
      <c r="L21" s="215" t="s">
        <v>186</v>
      </c>
      <c r="M21" s="215" t="s">
        <v>187</v>
      </c>
      <c r="N21" s="202" t="s">
        <v>188</v>
      </c>
      <c r="O21" s="234" t="s">
        <v>189</v>
      </c>
      <c r="P21" s="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02"/>
      <c r="J22" s="245"/>
      <c r="K22" s="202"/>
      <c r="L22" s="215"/>
      <c r="M22" s="215"/>
      <c r="N22" s="202"/>
      <c r="O22" s="23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35">
      <c r="A23" s="39" t="s">
        <v>29</v>
      </c>
      <c r="B23" s="71">
        <v>14</v>
      </c>
      <c r="C23" s="71">
        <v>7</v>
      </c>
      <c r="D23" s="19"/>
      <c r="E23" s="71">
        <v>0</v>
      </c>
      <c r="F23" s="139">
        <f t="shared" ref="F23:F28" si="5">SUM(B23:E23)</f>
        <v>21</v>
      </c>
      <c r="G23" s="139">
        <v>27</v>
      </c>
      <c r="H23" s="30">
        <v>3</v>
      </c>
      <c r="I23" s="30">
        <v>1</v>
      </c>
      <c r="J23" s="30">
        <v>7</v>
      </c>
      <c r="K23" s="30">
        <v>0</v>
      </c>
      <c r="L23" s="144">
        <v>10</v>
      </c>
      <c r="M23" s="144">
        <v>0</v>
      </c>
      <c r="N23" s="144">
        <v>0</v>
      </c>
      <c r="O23" s="144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35">
      <c r="A24" s="39" t="s">
        <v>30</v>
      </c>
      <c r="B24" s="71">
        <v>3</v>
      </c>
      <c r="C24" s="71">
        <v>0</v>
      </c>
      <c r="D24" s="19"/>
      <c r="E24" s="71">
        <v>2</v>
      </c>
      <c r="F24" s="139">
        <f t="shared" si="5"/>
        <v>5</v>
      </c>
      <c r="G24" s="139">
        <v>6</v>
      </c>
      <c r="H24" s="30">
        <v>3</v>
      </c>
      <c r="I24" s="30">
        <v>2</v>
      </c>
      <c r="J24" s="30">
        <v>0</v>
      </c>
      <c r="K24" s="30">
        <v>0</v>
      </c>
      <c r="L24" s="144">
        <v>0</v>
      </c>
      <c r="M24" s="144">
        <v>0</v>
      </c>
      <c r="N24" s="144">
        <v>0</v>
      </c>
      <c r="O24" s="144"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5"/>
        <v>0</v>
      </c>
      <c r="G25" s="139">
        <v>0</v>
      </c>
      <c r="H25" s="30">
        <v>0</v>
      </c>
      <c r="I25" s="30">
        <v>0</v>
      </c>
      <c r="J25" s="30">
        <v>0</v>
      </c>
      <c r="K25" s="30">
        <v>0</v>
      </c>
      <c r="L25" s="144">
        <v>0</v>
      </c>
      <c r="M25" s="144">
        <v>0</v>
      </c>
      <c r="N25" s="144">
        <v>0</v>
      </c>
      <c r="O25" s="144"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35">
      <c r="A26" s="39" t="s">
        <v>32</v>
      </c>
      <c r="B26" s="71">
        <v>1</v>
      </c>
      <c r="C26" s="71">
        <v>0</v>
      </c>
      <c r="D26" s="19"/>
      <c r="E26" s="71">
        <v>0</v>
      </c>
      <c r="F26" s="139">
        <f t="shared" si="5"/>
        <v>1</v>
      </c>
      <c r="G26" s="139">
        <v>0</v>
      </c>
      <c r="H26" s="30">
        <v>0</v>
      </c>
      <c r="I26" s="30">
        <v>1</v>
      </c>
      <c r="J26" s="30">
        <v>0</v>
      </c>
      <c r="K26" s="30">
        <v>0</v>
      </c>
      <c r="L26" s="144">
        <v>0</v>
      </c>
      <c r="M26" s="144">
        <v>0</v>
      </c>
      <c r="N26" s="144">
        <v>0</v>
      </c>
      <c r="O26" s="144"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5"/>
        <v>0</v>
      </c>
      <c r="G27" s="139">
        <v>0</v>
      </c>
      <c r="H27" s="30">
        <v>0</v>
      </c>
      <c r="I27" s="30">
        <v>0</v>
      </c>
      <c r="J27" s="30">
        <v>0</v>
      </c>
      <c r="K27" s="30">
        <v>0</v>
      </c>
      <c r="L27" s="144">
        <v>0</v>
      </c>
      <c r="M27" s="144">
        <v>0</v>
      </c>
      <c r="N27" s="144">
        <v>0</v>
      </c>
      <c r="O27" s="144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35">
      <c r="A28" s="39" t="s">
        <v>34</v>
      </c>
      <c r="B28" s="71">
        <v>3</v>
      </c>
      <c r="C28" s="71">
        <v>0</v>
      </c>
      <c r="D28" s="19"/>
      <c r="E28" s="71">
        <v>0</v>
      </c>
      <c r="F28" s="139">
        <f t="shared" si="5"/>
        <v>3</v>
      </c>
      <c r="G28" s="139">
        <v>3</v>
      </c>
      <c r="H28" s="30">
        <v>3</v>
      </c>
      <c r="I28" s="30">
        <v>0</v>
      </c>
      <c r="J28" s="30">
        <v>0</v>
      </c>
      <c r="K28" s="30">
        <v>0</v>
      </c>
      <c r="L28" s="144">
        <v>0</v>
      </c>
      <c r="M28" s="144">
        <v>0</v>
      </c>
      <c r="N28" s="144">
        <v>0</v>
      </c>
      <c r="O28" s="144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182</v>
      </c>
      <c r="I29" s="202" t="s">
        <v>183</v>
      </c>
      <c r="J29" s="244" t="s">
        <v>184</v>
      </c>
      <c r="K29" s="202" t="s">
        <v>185</v>
      </c>
      <c r="L29" s="215" t="s">
        <v>186</v>
      </c>
      <c r="M29" s="215" t="s">
        <v>187</v>
      </c>
      <c r="N29" s="202" t="s">
        <v>188</v>
      </c>
      <c r="O29" s="234" t="s">
        <v>189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02"/>
      <c r="J30" s="245"/>
      <c r="K30" s="202"/>
      <c r="L30" s="215"/>
      <c r="M30" s="215"/>
      <c r="N30" s="202"/>
      <c r="O30" s="23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" customHeight="1" x14ac:dyDescent="0.35">
      <c r="A31" s="39" t="s">
        <v>36</v>
      </c>
      <c r="B31" s="71">
        <v>1</v>
      </c>
      <c r="C31" s="71" t="s">
        <v>37</v>
      </c>
      <c r="D31" s="21"/>
      <c r="E31" s="71">
        <v>0</v>
      </c>
      <c r="F31" s="139">
        <f t="shared" ref="F31:F32" si="6">SUM(B31:E31)</f>
        <v>1</v>
      </c>
      <c r="G31" s="139">
        <v>0</v>
      </c>
      <c r="H31" s="30">
        <v>0</v>
      </c>
      <c r="I31" s="30">
        <v>1</v>
      </c>
      <c r="J31" s="30">
        <v>0</v>
      </c>
      <c r="K31" s="30">
        <v>0</v>
      </c>
      <c r="L31" s="144">
        <v>0</v>
      </c>
      <c r="M31" s="144">
        <v>0</v>
      </c>
      <c r="N31" s="144">
        <v>0</v>
      </c>
      <c r="O31" s="144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" customHeight="1" thickBot="1" x14ac:dyDescent="0.4">
      <c r="A32" s="39" t="s">
        <v>38</v>
      </c>
      <c r="B32" s="167">
        <v>2</v>
      </c>
      <c r="C32" s="167" t="s">
        <v>37</v>
      </c>
      <c r="D32" s="168"/>
      <c r="E32" s="167">
        <v>0</v>
      </c>
      <c r="F32" s="163">
        <f t="shared" si="6"/>
        <v>2</v>
      </c>
      <c r="G32" s="163">
        <v>0</v>
      </c>
      <c r="H32" s="93">
        <v>0</v>
      </c>
      <c r="I32" s="93">
        <v>2</v>
      </c>
      <c r="J32" s="93">
        <v>0</v>
      </c>
      <c r="K32" s="93">
        <v>0</v>
      </c>
      <c r="L32" s="169">
        <v>0</v>
      </c>
      <c r="M32" s="169">
        <v>0</v>
      </c>
      <c r="N32" s="169">
        <v>0</v>
      </c>
      <c r="O32" s="169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6" thickBot="1" x14ac:dyDescent="0.4">
      <c r="A33" s="277" t="s">
        <v>85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3.5" customHeight="1" x14ac:dyDescent="0.35">
      <c r="A34" s="211"/>
      <c r="B34" s="225" t="s">
        <v>2</v>
      </c>
      <c r="C34" s="225"/>
      <c r="D34" s="225"/>
      <c r="E34" s="226" t="s">
        <v>3</v>
      </c>
      <c r="F34" s="220" t="s">
        <v>4</v>
      </c>
      <c r="G34" s="220" t="s">
        <v>5</v>
      </c>
      <c r="H34" s="245" t="s">
        <v>182</v>
      </c>
      <c r="I34" s="247" t="s">
        <v>183</v>
      </c>
      <c r="J34" s="310" t="s">
        <v>184</v>
      </c>
      <c r="K34" s="247" t="s">
        <v>185</v>
      </c>
      <c r="L34" s="269" t="s">
        <v>186</v>
      </c>
      <c r="M34" s="269" t="s">
        <v>187</v>
      </c>
      <c r="N34" s="245" t="s">
        <v>188</v>
      </c>
      <c r="O34" s="248" t="s">
        <v>189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41"/>
      <c r="J35" s="247"/>
      <c r="K35" s="241"/>
      <c r="L35" s="215"/>
      <c r="M35" s="215"/>
      <c r="N35" s="202"/>
      <c r="O35" s="23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35">
      <c r="A36" s="39" t="s">
        <v>14</v>
      </c>
      <c r="B36" s="71">
        <v>116</v>
      </c>
      <c r="C36" s="71">
        <v>6</v>
      </c>
      <c r="D36" s="71">
        <v>0</v>
      </c>
      <c r="E36" s="71">
        <v>71</v>
      </c>
      <c r="F36" s="139">
        <f t="shared" ref="F36:F39" si="7">SUM(B36:E36)</f>
        <v>193</v>
      </c>
      <c r="G36" s="139">
        <v>139</v>
      </c>
      <c r="H36" s="30">
        <v>129</v>
      </c>
      <c r="I36" s="30">
        <v>21</v>
      </c>
      <c r="J36" s="30">
        <v>8</v>
      </c>
      <c r="K36" s="30">
        <v>1</v>
      </c>
      <c r="L36" s="144">
        <v>5</v>
      </c>
      <c r="M36" s="144">
        <v>29</v>
      </c>
      <c r="N36" s="30">
        <v>0</v>
      </c>
      <c r="O36" s="53"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 x14ac:dyDescent="0.35">
      <c r="A37" s="39" t="s">
        <v>15</v>
      </c>
      <c r="B37" s="34">
        <f>SUM(B38:B39)</f>
        <v>116</v>
      </c>
      <c r="C37" s="34">
        <f>SUM(C38:C39)</f>
        <v>6</v>
      </c>
      <c r="D37" s="34">
        <f>SUM(D38:D39)</f>
        <v>0</v>
      </c>
      <c r="E37" s="34">
        <f>SUM(E38:E39)</f>
        <v>76</v>
      </c>
      <c r="F37" s="139">
        <f t="shared" si="7"/>
        <v>198</v>
      </c>
      <c r="G37" s="139">
        <v>145</v>
      </c>
      <c r="H37" s="34">
        <f t="shared" ref="H37:M37" si="8">SUM(H38:H40)</f>
        <v>129</v>
      </c>
      <c r="I37" s="34">
        <f t="shared" si="8"/>
        <v>21</v>
      </c>
      <c r="J37" s="34">
        <f>SUM(J38:J40)</f>
        <v>8</v>
      </c>
      <c r="K37" s="34">
        <f t="shared" si="8"/>
        <v>1</v>
      </c>
      <c r="L37" s="145">
        <f t="shared" si="8"/>
        <v>8</v>
      </c>
      <c r="M37" s="145">
        <f t="shared" si="8"/>
        <v>31</v>
      </c>
      <c r="N37" s="34">
        <f t="shared" ref="N37:O37" si="9">SUM(N38:N40)</f>
        <v>0</v>
      </c>
      <c r="O37" s="54">
        <f t="shared" si="9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 customHeight="1" x14ac:dyDescent="0.35">
      <c r="A38" s="39" t="s">
        <v>41</v>
      </c>
      <c r="B38" s="71">
        <v>11</v>
      </c>
      <c r="C38" s="71">
        <v>1</v>
      </c>
      <c r="D38" s="71">
        <v>0</v>
      </c>
      <c r="E38" s="71">
        <v>1</v>
      </c>
      <c r="F38" s="139">
        <f t="shared" si="7"/>
        <v>13</v>
      </c>
      <c r="G38" s="139">
        <v>5</v>
      </c>
      <c r="H38" s="30">
        <v>8</v>
      </c>
      <c r="I38" s="30">
        <v>3</v>
      </c>
      <c r="J38" s="30">
        <v>1</v>
      </c>
      <c r="K38" s="30">
        <v>0</v>
      </c>
      <c r="L38" s="144">
        <v>1</v>
      </c>
      <c r="M38" s="144">
        <v>0</v>
      </c>
      <c r="N38" s="30">
        <v>0</v>
      </c>
      <c r="O38" s="53"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35">
      <c r="A39" s="43" t="s">
        <v>42</v>
      </c>
      <c r="B39" s="71">
        <v>105</v>
      </c>
      <c r="C39" s="71">
        <v>5</v>
      </c>
      <c r="D39" s="71">
        <v>0</v>
      </c>
      <c r="E39" s="71">
        <v>75</v>
      </c>
      <c r="F39" s="139">
        <f t="shared" si="7"/>
        <v>185</v>
      </c>
      <c r="G39" s="139">
        <v>140</v>
      </c>
      <c r="H39" s="30">
        <v>121</v>
      </c>
      <c r="I39" s="30">
        <v>18</v>
      </c>
      <c r="J39" s="30">
        <v>7</v>
      </c>
      <c r="K39" s="30">
        <v>1</v>
      </c>
      <c r="L39" s="144">
        <v>7</v>
      </c>
      <c r="M39" s="144">
        <v>31</v>
      </c>
      <c r="N39" s="30">
        <v>0</v>
      </c>
      <c r="O39" s="53"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182</v>
      </c>
      <c r="I40" s="202" t="s">
        <v>183</v>
      </c>
      <c r="J40" s="244" t="s">
        <v>184</v>
      </c>
      <c r="K40" s="202" t="s">
        <v>185</v>
      </c>
      <c r="L40" s="215" t="s">
        <v>186</v>
      </c>
      <c r="M40" s="215" t="s">
        <v>187</v>
      </c>
      <c r="N40" s="202" t="s">
        <v>188</v>
      </c>
      <c r="O40" s="234" t="s">
        <v>189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45"/>
      <c r="K41" s="202"/>
      <c r="L41" s="215"/>
      <c r="M41" s="215"/>
      <c r="N41" s="202"/>
      <c r="O41" s="23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" customHeight="1" x14ac:dyDescent="0.35">
      <c r="A42" s="39" t="s">
        <v>20</v>
      </c>
      <c r="B42" s="71">
        <v>33</v>
      </c>
      <c r="C42" s="71">
        <v>6</v>
      </c>
      <c r="D42" s="71">
        <v>0</v>
      </c>
      <c r="E42" s="71">
        <v>20</v>
      </c>
      <c r="F42" s="139">
        <f t="shared" ref="F42:F46" si="10">SUM(B42:E42)</f>
        <v>59</v>
      </c>
      <c r="G42" s="139">
        <v>51</v>
      </c>
      <c r="H42" s="30">
        <v>33</v>
      </c>
      <c r="I42" s="30">
        <v>6</v>
      </c>
      <c r="J42" s="30">
        <v>6</v>
      </c>
      <c r="K42" s="30">
        <v>0</v>
      </c>
      <c r="L42" s="144">
        <v>4</v>
      </c>
      <c r="M42" s="144">
        <v>10</v>
      </c>
      <c r="N42" s="30">
        <v>0</v>
      </c>
      <c r="O42" s="53"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35">
      <c r="A43" s="39" t="s">
        <v>21</v>
      </c>
      <c r="B43" s="71">
        <v>79</v>
      </c>
      <c r="C43" s="71">
        <v>0</v>
      </c>
      <c r="D43" s="71">
        <v>0</v>
      </c>
      <c r="E43" s="71">
        <v>55</v>
      </c>
      <c r="F43" s="139">
        <f t="shared" si="10"/>
        <v>134</v>
      </c>
      <c r="G43" s="139">
        <v>93</v>
      </c>
      <c r="H43" s="30">
        <v>91</v>
      </c>
      <c r="I43" s="30">
        <v>15</v>
      </c>
      <c r="J43" s="30">
        <v>2</v>
      </c>
      <c r="K43" s="30">
        <v>1</v>
      </c>
      <c r="L43" s="144">
        <v>4</v>
      </c>
      <c r="M43" s="144">
        <v>21</v>
      </c>
      <c r="N43" s="30">
        <v>0</v>
      </c>
      <c r="O43" s="53"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35">
      <c r="A44" s="39" t="s">
        <v>22</v>
      </c>
      <c r="B44" s="71">
        <v>3</v>
      </c>
      <c r="C44" s="71">
        <v>0</v>
      </c>
      <c r="D44" s="71">
        <v>0</v>
      </c>
      <c r="E44" s="71">
        <v>0</v>
      </c>
      <c r="F44" s="139">
        <f t="shared" si="10"/>
        <v>3</v>
      </c>
      <c r="G44" s="139">
        <v>0</v>
      </c>
      <c r="H44" s="30">
        <v>3</v>
      </c>
      <c r="I44" s="30">
        <v>0</v>
      </c>
      <c r="J44" s="30">
        <v>0</v>
      </c>
      <c r="K44" s="30">
        <v>0</v>
      </c>
      <c r="L44" s="144">
        <v>0</v>
      </c>
      <c r="M44" s="144">
        <v>0</v>
      </c>
      <c r="N44" s="30">
        <v>0</v>
      </c>
      <c r="O44" s="53"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10"/>
        <v>0</v>
      </c>
      <c r="G45" s="141">
        <v>1</v>
      </c>
      <c r="H45" s="36">
        <v>0</v>
      </c>
      <c r="I45" s="36">
        <v>0</v>
      </c>
      <c r="J45" s="36">
        <v>0</v>
      </c>
      <c r="K45" s="36">
        <v>0</v>
      </c>
      <c r="L45" s="144">
        <v>0</v>
      </c>
      <c r="M45" s="144">
        <v>0</v>
      </c>
      <c r="N45" s="30">
        <v>0</v>
      </c>
      <c r="O45" s="53"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0"/>
        <v>0</v>
      </c>
      <c r="G46" s="141">
        <v>0</v>
      </c>
      <c r="H46" s="36">
        <v>0</v>
      </c>
      <c r="I46" s="36">
        <v>0</v>
      </c>
      <c r="J46" s="185">
        <v>0</v>
      </c>
      <c r="K46" s="36">
        <v>0</v>
      </c>
      <c r="L46" s="144">
        <v>0</v>
      </c>
      <c r="M46" s="144">
        <v>0</v>
      </c>
      <c r="N46" s="30">
        <v>0</v>
      </c>
      <c r="O46" s="53"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182</v>
      </c>
      <c r="I47" s="202" t="s">
        <v>183</v>
      </c>
      <c r="J47" s="244" t="s">
        <v>184</v>
      </c>
      <c r="K47" s="202" t="s">
        <v>185</v>
      </c>
      <c r="L47" s="215" t="s">
        <v>186</v>
      </c>
      <c r="M47" s="215" t="s">
        <v>187</v>
      </c>
      <c r="N47" s="202" t="s">
        <v>188</v>
      </c>
      <c r="O47" s="234" t="s">
        <v>189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45"/>
      <c r="K48" s="202"/>
      <c r="L48" s="215"/>
      <c r="M48" s="215"/>
      <c r="N48" s="202"/>
      <c r="O48" s="23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3.5" customHeight="1" x14ac:dyDescent="0.35">
      <c r="A49" s="39" t="s">
        <v>26</v>
      </c>
      <c r="B49" s="71">
        <v>112</v>
      </c>
      <c r="C49" s="71">
        <v>6</v>
      </c>
      <c r="D49" s="71">
        <v>0</v>
      </c>
      <c r="E49" s="71">
        <v>73</v>
      </c>
      <c r="F49" s="139">
        <f>SUM(B49:E49)</f>
        <v>191</v>
      </c>
      <c r="G49" s="139">
        <v>141</v>
      </c>
      <c r="H49" s="30">
        <v>124</v>
      </c>
      <c r="I49" s="30">
        <v>21</v>
      </c>
      <c r="J49" s="30">
        <v>8</v>
      </c>
      <c r="K49" s="30">
        <v>0</v>
      </c>
      <c r="L49" s="144">
        <v>8</v>
      </c>
      <c r="M49" s="144">
        <v>30</v>
      </c>
      <c r="N49" s="30">
        <v>0</v>
      </c>
      <c r="O49" s="53"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 customHeight="1" x14ac:dyDescent="0.35">
      <c r="A50" s="39" t="s">
        <v>27</v>
      </c>
      <c r="B50" s="71">
        <v>3</v>
      </c>
      <c r="C50" s="71">
        <v>0</v>
      </c>
      <c r="D50" s="71">
        <v>0</v>
      </c>
      <c r="E50" s="71">
        <v>0</v>
      </c>
      <c r="F50" s="139">
        <f>SUM(B50:E50)</f>
        <v>3</v>
      </c>
      <c r="G50" s="139">
        <v>4</v>
      </c>
      <c r="H50" s="30">
        <v>3</v>
      </c>
      <c r="I50" s="30">
        <v>0</v>
      </c>
      <c r="J50" s="30">
        <v>0</v>
      </c>
      <c r="K50" s="30">
        <v>0</v>
      </c>
      <c r="L50" s="144">
        <v>0</v>
      </c>
      <c r="M50" s="144">
        <v>0</v>
      </c>
      <c r="N50" s="30">
        <v>0</v>
      </c>
      <c r="O50" s="53"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182</v>
      </c>
      <c r="I51" s="202" t="s">
        <v>183</v>
      </c>
      <c r="J51" s="244" t="s">
        <v>184</v>
      </c>
      <c r="K51" s="202" t="s">
        <v>185</v>
      </c>
      <c r="L51" s="215" t="s">
        <v>186</v>
      </c>
      <c r="M51" s="215" t="s">
        <v>187</v>
      </c>
      <c r="N51" s="202" t="s">
        <v>188</v>
      </c>
      <c r="O51" s="234" t="s">
        <v>189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45"/>
      <c r="K52" s="202"/>
      <c r="L52" s="215"/>
      <c r="M52" s="215"/>
      <c r="N52" s="202"/>
      <c r="O52" s="23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" customHeight="1" x14ac:dyDescent="0.35">
      <c r="A53" s="39" t="s">
        <v>29</v>
      </c>
      <c r="B53" s="71">
        <v>95</v>
      </c>
      <c r="C53" s="71">
        <v>4</v>
      </c>
      <c r="D53" s="71">
        <v>0</v>
      </c>
      <c r="E53" s="71">
        <v>69</v>
      </c>
      <c r="F53" s="139">
        <f>SUM(B53:E53)</f>
        <v>168</v>
      </c>
      <c r="G53" s="139">
        <v>137</v>
      </c>
      <c r="H53" s="30">
        <v>106</v>
      </c>
      <c r="I53" s="30">
        <v>18</v>
      </c>
      <c r="J53" s="30">
        <v>6</v>
      </c>
      <c r="K53" s="30">
        <v>1</v>
      </c>
      <c r="L53" s="144">
        <v>8</v>
      </c>
      <c r="M53" s="144">
        <v>29</v>
      </c>
      <c r="N53" s="30">
        <v>0</v>
      </c>
      <c r="O53" s="53"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 customHeight="1" x14ac:dyDescent="0.35">
      <c r="A54" s="39" t="s">
        <v>30</v>
      </c>
      <c r="B54" s="71">
        <v>13</v>
      </c>
      <c r="C54" s="71">
        <v>0</v>
      </c>
      <c r="D54" s="71">
        <v>0</v>
      </c>
      <c r="E54" s="71">
        <v>3</v>
      </c>
      <c r="F54" s="139">
        <f t="shared" ref="F54:F58" si="11">SUM(B54:E54)</f>
        <v>16</v>
      </c>
      <c r="G54" s="139">
        <v>3</v>
      </c>
      <c r="H54" s="30">
        <v>13</v>
      </c>
      <c r="I54" s="30">
        <v>2</v>
      </c>
      <c r="J54" s="30">
        <v>0</v>
      </c>
      <c r="K54" s="30">
        <v>0</v>
      </c>
      <c r="L54" s="144">
        <v>0</v>
      </c>
      <c r="M54" s="144">
        <v>1</v>
      </c>
      <c r="N54" s="30">
        <v>0</v>
      </c>
      <c r="O54" s="53"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0</v>
      </c>
      <c r="F55" s="139">
        <f t="shared" si="11"/>
        <v>1</v>
      </c>
      <c r="G55" s="139">
        <v>0</v>
      </c>
      <c r="H55" s="30">
        <v>1</v>
      </c>
      <c r="I55" s="30">
        <v>0</v>
      </c>
      <c r="J55" s="30">
        <v>0</v>
      </c>
      <c r="K55" s="30">
        <v>0</v>
      </c>
      <c r="L55" s="144">
        <v>0</v>
      </c>
      <c r="M55" s="144">
        <v>0</v>
      </c>
      <c r="N55" s="30">
        <v>0</v>
      </c>
      <c r="O55" s="53"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35">
      <c r="A56" s="39" t="s">
        <v>32</v>
      </c>
      <c r="B56" s="71">
        <v>3</v>
      </c>
      <c r="C56" s="71">
        <v>0</v>
      </c>
      <c r="D56" s="71">
        <v>0</v>
      </c>
      <c r="E56" s="71">
        <v>0</v>
      </c>
      <c r="F56" s="139">
        <f t="shared" si="11"/>
        <v>3</v>
      </c>
      <c r="G56" s="139">
        <v>1</v>
      </c>
      <c r="H56" s="30">
        <v>3</v>
      </c>
      <c r="I56" s="30">
        <v>0</v>
      </c>
      <c r="J56" s="30">
        <v>0</v>
      </c>
      <c r="K56" s="30">
        <v>0</v>
      </c>
      <c r="L56" s="144">
        <v>0</v>
      </c>
      <c r="M56" s="144">
        <v>0</v>
      </c>
      <c r="N56" s="30">
        <v>0</v>
      </c>
      <c r="O56" s="53"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3.5" customHeight="1" x14ac:dyDescent="0.35">
      <c r="A57" s="39" t="s">
        <v>33</v>
      </c>
      <c r="B57" s="71">
        <v>2</v>
      </c>
      <c r="C57" s="71">
        <v>0</v>
      </c>
      <c r="D57" s="71">
        <v>0</v>
      </c>
      <c r="E57" s="71">
        <v>1</v>
      </c>
      <c r="F57" s="139">
        <f t="shared" si="11"/>
        <v>3</v>
      </c>
      <c r="G57" s="139">
        <v>1</v>
      </c>
      <c r="H57" s="30">
        <v>2</v>
      </c>
      <c r="I57" s="30">
        <v>1</v>
      </c>
      <c r="J57" s="30">
        <v>0</v>
      </c>
      <c r="K57" s="30">
        <v>0</v>
      </c>
      <c r="L57" s="144">
        <v>0</v>
      </c>
      <c r="M57" s="144">
        <v>0</v>
      </c>
      <c r="N57" s="30">
        <v>0</v>
      </c>
      <c r="O57" s="53">
        <v>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35">
      <c r="A58" s="39" t="s">
        <v>34</v>
      </c>
      <c r="B58" s="71">
        <v>2</v>
      </c>
      <c r="C58" s="71">
        <v>2</v>
      </c>
      <c r="D58" s="71">
        <v>0</v>
      </c>
      <c r="E58" s="71">
        <v>3</v>
      </c>
      <c r="F58" s="139">
        <f t="shared" si="11"/>
        <v>7</v>
      </c>
      <c r="G58" s="139">
        <v>3</v>
      </c>
      <c r="H58" s="30">
        <v>4</v>
      </c>
      <c r="I58" s="30">
        <v>0</v>
      </c>
      <c r="J58" s="30">
        <v>2</v>
      </c>
      <c r="K58" s="30">
        <v>0</v>
      </c>
      <c r="L58" s="144">
        <v>0</v>
      </c>
      <c r="M58" s="144">
        <v>1</v>
      </c>
      <c r="N58" s="30">
        <v>0</v>
      </c>
      <c r="O58" s="53"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182</v>
      </c>
      <c r="I59" s="202" t="s">
        <v>183</v>
      </c>
      <c r="J59" s="244" t="s">
        <v>184</v>
      </c>
      <c r="K59" s="202" t="s">
        <v>185</v>
      </c>
      <c r="L59" s="215" t="s">
        <v>186</v>
      </c>
      <c r="M59" s="215" t="s">
        <v>187</v>
      </c>
      <c r="N59" s="202" t="s">
        <v>188</v>
      </c>
      <c r="O59" s="234" t="s">
        <v>189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02"/>
      <c r="J60" s="245"/>
      <c r="K60" s="202"/>
      <c r="L60" s="215"/>
      <c r="M60" s="215"/>
      <c r="N60" s="202"/>
      <c r="O60" s="23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 thickBot="1" x14ac:dyDescent="0.4">
      <c r="A61" s="39" t="s">
        <v>45</v>
      </c>
      <c r="B61" s="167">
        <v>6</v>
      </c>
      <c r="C61" s="167" t="s">
        <v>37</v>
      </c>
      <c r="D61" s="167">
        <v>0</v>
      </c>
      <c r="E61" s="167">
        <v>0</v>
      </c>
      <c r="F61" s="163">
        <f>SUM(B61:E61)</f>
        <v>6</v>
      </c>
      <c r="G61" s="163">
        <v>0</v>
      </c>
      <c r="H61" s="93">
        <v>5</v>
      </c>
      <c r="I61" s="93">
        <v>1</v>
      </c>
      <c r="J61" s="93">
        <v>0</v>
      </c>
      <c r="K61" s="93">
        <v>0</v>
      </c>
      <c r="L61" s="169">
        <v>0</v>
      </c>
      <c r="M61" s="169">
        <v>0</v>
      </c>
      <c r="N61" s="169">
        <v>0</v>
      </c>
      <c r="O61" s="169"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6" thickBot="1" x14ac:dyDescent="0.4">
      <c r="A62" s="277" t="s">
        <v>46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" customHeight="1" x14ac:dyDescent="0.35">
      <c r="A63" s="211"/>
      <c r="B63" s="225" t="s">
        <v>2</v>
      </c>
      <c r="C63" s="225"/>
      <c r="D63" s="225"/>
      <c r="E63" s="230" t="s">
        <v>3</v>
      </c>
      <c r="F63" s="220" t="s">
        <v>4</v>
      </c>
      <c r="G63" s="220" t="s">
        <v>5</v>
      </c>
      <c r="H63" s="245" t="s">
        <v>182</v>
      </c>
      <c r="I63" s="247" t="s">
        <v>183</v>
      </c>
      <c r="J63" s="310" t="s">
        <v>184</v>
      </c>
      <c r="K63" s="247" t="s">
        <v>185</v>
      </c>
      <c r="L63" s="269" t="s">
        <v>186</v>
      </c>
      <c r="M63" s="269" t="s">
        <v>187</v>
      </c>
      <c r="N63" s="245" t="s">
        <v>188</v>
      </c>
      <c r="O63" s="248" t="s">
        <v>189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41"/>
      <c r="J64" s="247"/>
      <c r="K64" s="241"/>
      <c r="L64" s="215"/>
      <c r="M64" s="215"/>
      <c r="N64" s="202"/>
      <c r="O64" s="23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2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2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182</v>
      </c>
      <c r="I67" s="202" t="s">
        <v>183</v>
      </c>
      <c r="J67" s="244" t="s">
        <v>184</v>
      </c>
      <c r="K67" s="202" t="s">
        <v>185</v>
      </c>
      <c r="L67" s="215" t="s">
        <v>186</v>
      </c>
      <c r="M67" s="215" t="s">
        <v>187</v>
      </c>
      <c r="N67" s="202" t="s">
        <v>188</v>
      </c>
      <c r="O67" s="234" t="s">
        <v>189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45"/>
      <c r="K68" s="202"/>
      <c r="L68" s="215"/>
      <c r="M68" s="215"/>
      <c r="N68" s="202"/>
      <c r="O68" s="23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3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3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3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3"/>
        <v>0</v>
      </c>
      <c r="G72" s="141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3"/>
        <v>0</v>
      </c>
      <c r="G73" s="141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182</v>
      </c>
      <c r="I74" s="202" t="s">
        <v>183</v>
      </c>
      <c r="J74" s="244" t="s">
        <v>184</v>
      </c>
      <c r="K74" s="202" t="s">
        <v>185</v>
      </c>
      <c r="L74" s="215" t="s">
        <v>186</v>
      </c>
      <c r="M74" s="215" t="s">
        <v>187</v>
      </c>
      <c r="N74" s="202" t="s">
        <v>188</v>
      </c>
      <c r="O74" s="234" t="s">
        <v>189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45"/>
      <c r="K75" s="202"/>
      <c r="L75" s="215"/>
      <c r="M75" s="215"/>
      <c r="N75" s="202"/>
      <c r="O75" s="23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182</v>
      </c>
      <c r="I78" s="202" t="s">
        <v>183</v>
      </c>
      <c r="J78" s="244" t="s">
        <v>184</v>
      </c>
      <c r="K78" s="202" t="s">
        <v>185</v>
      </c>
      <c r="L78" s="215" t="s">
        <v>186</v>
      </c>
      <c r="M78" s="215" t="s">
        <v>187</v>
      </c>
      <c r="N78" s="202" t="s">
        <v>188</v>
      </c>
      <c r="O78" s="234" t="s">
        <v>189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45"/>
      <c r="K79" s="202"/>
      <c r="L79" s="215"/>
      <c r="M79" s="215"/>
      <c r="N79" s="202"/>
      <c r="O79" s="23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4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4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4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4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4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182</v>
      </c>
      <c r="I86" s="202" t="s">
        <v>183</v>
      </c>
      <c r="J86" s="244" t="s">
        <v>184</v>
      </c>
      <c r="K86" s="202" t="s">
        <v>185</v>
      </c>
      <c r="L86" s="215" t="s">
        <v>186</v>
      </c>
      <c r="M86" s="215" t="s">
        <v>187</v>
      </c>
      <c r="N86" s="202" t="s">
        <v>188</v>
      </c>
      <c r="O86" s="234" t="s">
        <v>189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45"/>
      <c r="K87" s="202"/>
      <c r="L87" s="215"/>
      <c r="M87" s="215"/>
      <c r="N87" s="202"/>
      <c r="O87" s="23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" thickBot="1" x14ac:dyDescent="0.4">
      <c r="A88" s="39" t="s">
        <v>45</v>
      </c>
      <c r="B88" s="167">
        <v>0</v>
      </c>
      <c r="C88" s="167">
        <v>0</v>
      </c>
      <c r="D88" s="168"/>
      <c r="E88" s="167">
        <v>0</v>
      </c>
      <c r="F88" s="163">
        <f t="shared" ref="F88" si="15">SUM(B88:E88)</f>
        <v>0</v>
      </c>
      <c r="G88" s="16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6" thickBot="1" x14ac:dyDescent="0.4">
      <c r="A89" s="277" t="s">
        <v>49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3.15" customHeight="1" x14ac:dyDescent="0.35">
      <c r="A90" s="211"/>
      <c r="B90" s="225" t="s">
        <v>2</v>
      </c>
      <c r="C90" s="225"/>
      <c r="D90" s="225"/>
      <c r="E90" s="230" t="s">
        <v>3</v>
      </c>
      <c r="F90" s="220" t="s">
        <v>4</v>
      </c>
      <c r="G90" s="220" t="s">
        <v>5</v>
      </c>
      <c r="H90" s="245" t="s">
        <v>182</v>
      </c>
      <c r="I90" s="247" t="s">
        <v>183</v>
      </c>
      <c r="J90" s="310" t="s">
        <v>184</v>
      </c>
      <c r="K90" s="247" t="s">
        <v>185</v>
      </c>
      <c r="L90" s="269" t="s">
        <v>186</v>
      </c>
      <c r="M90" s="269" t="s">
        <v>187</v>
      </c>
      <c r="N90" s="245" t="s">
        <v>188</v>
      </c>
      <c r="O90" s="248" t="s">
        <v>189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41"/>
      <c r="J91" s="247"/>
      <c r="K91" s="241"/>
      <c r="L91" s="215"/>
      <c r="M91" s="215"/>
      <c r="N91" s="202"/>
      <c r="O91" s="23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6">SUM(B92:E92)</f>
        <v>0</v>
      </c>
      <c r="G92" s="139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6"/>
        <v>0</v>
      </c>
      <c r="G93" s="139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6"/>
        <v>0</v>
      </c>
      <c r="G94" s="139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182</v>
      </c>
      <c r="I95" s="202" t="s">
        <v>183</v>
      </c>
      <c r="J95" s="244" t="s">
        <v>184</v>
      </c>
      <c r="K95" s="202" t="s">
        <v>185</v>
      </c>
      <c r="L95" s="215" t="s">
        <v>186</v>
      </c>
      <c r="M95" s="215" t="s">
        <v>187</v>
      </c>
      <c r="N95" s="202" t="s">
        <v>188</v>
      </c>
      <c r="O95" s="234" t="s">
        <v>189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45"/>
      <c r="K96" s="202"/>
      <c r="L96" s="215"/>
      <c r="M96" s="215"/>
      <c r="N96" s="202"/>
      <c r="O96" s="23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7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7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7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7"/>
        <v>0</v>
      </c>
      <c r="G100" s="141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7"/>
        <v>0</v>
      </c>
      <c r="G101" s="141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182</v>
      </c>
      <c r="I102" s="202" t="s">
        <v>183</v>
      </c>
      <c r="J102" s="244" t="s">
        <v>184</v>
      </c>
      <c r="K102" s="202" t="s">
        <v>185</v>
      </c>
      <c r="L102" s="215" t="s">
        <v>186</v>
      </c>
      <c r="M102" s="215" t="s">
        <v>187</v>
      </c>
      <c r="N102" s="202" t="s">
        <v>188</v>
      </c>
      <c r="O102" s="234" t="s">
        <v>189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45"/>
      <c r="K103" s="202"/>
      <c r="L103" s="215"/>
      <c r="M103" s="215"/>
      <c r="N103" s="202"/>
      <c r="O103" s="23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182</v>
      </c>
      <c r="I106" s="202" t="s">
        <v>183</v>
      </c>
      <c r="J106" s="244" t="s">
        <v>184</v>
      </c>
      <c r="K106" s="202" t="s">
        <v>185</v>
      </c>
      <c r="L106" s="215" t="s">
        <v>186</v>
      </c>
      <c r="M106" s="215" t="s">
        <v>187</v>
      </c>
      <c r="N106" s="202" t="s">
        <v>188</v>
      </c>
      <c r="O106" s="234" t="s">
        <v>189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45"/>
      <c r="K107" s="202"/>
      <c r="L107" s="215"/>
      <c r="M107" s="215"/>
      <c r="N107" s="202"/>
      <c r="O107" s="23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8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8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8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8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8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182</v>
      </c>
      <c r="I114" s="202" t="s">
        <v>183</v>
      </c>
      <c r="J114" s="244" t="s">
        <v>184</v>
      </c>
      <c r="K114" s="202" t="s">
        <v>185</v>
      </c>
      <c r="L114" s="215" t="s">
        <v>186</v>
      </c>
      <c r="M114" s="215" t="s">
        <v>187</v>
      </c>
      <c r="N114" s="202" t="s">
        <v>188</v>
      </c>
      <c r="O114" s="234" t="s">
        <v>189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45"/>
      <c r="K115" s="202"/>
      <c r="L115" s="215"/>
      <c r="M115" s="215"/>
      <c r="N115" s="202"/>
      <c r="O115" s="23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9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" thickBot="1" x14ac:dyDescent="0.4">
      <c r="A117" s="39" t="s">
        <v>38</v>
      </c>
      <c r="B117" s="167">
        <v>0</v>
      </c>
      <c r="C117" s="167">
        <v>0</v>
      </c>
      <c r="D117" s="168"/>
      <c r="E117" s="167">
        <v>0</v>
      </c>
      <c r="F117" s="163">
        <f t="shared" si="19"/>
        <v>0</v>
      </c>
      <c r="G117" s="16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6" thickBot="1" x14ac:dyDescent="0.4">
      <c r="A118" s="277" t="s">
        <v>54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9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35">
      <c r="A119" s="211"/>
      <c r="B119" s="225" t="s">
        <v>2</v>
      </c>
      <c r="C119" s="225"/>
      <c r="D119" s="225"/>
      <c r="E119" s="226" t="s">
        <v>3</v>
      </c>
      <c r="F119" s="220" t="s">
        <v>4</v>
      </c>
      <c r="G119" s="220" t="s">
        <v>5</v>
      </c>
      <c r="H119" s="245" t="s">
        <v>182</v>
      </c>
      <c r="I119" s="247" t="s">
        <v>183</v>
      </c>
      <c r="J119" s="310" t="s">
        <v>184</v>
      </c>
      <c r="K119" s="247" t="s">
        <v>185</v>
      </c>
      <c r="L119" s="269" t="s">
        <v>186</v>
      </c>
      <c r="M119" s="269" t="s">
        <v>187</v>
      </c>
      <c r="N119" s="245" t="s">
        <v>188</v>
      </c>
      <c r="O119" s="248" t="s">
        <v>189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41"/>
      <c r="J120" s="247"/>
      <c r="K120" s="241"/>
      <c r="L120" s="215"/>
      <c r="M120" s="215"/>
      <c r="N120" s="202"/>
      <c r="O120" s="23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35">
      <c r="A121" s="39" t="s">
        <v>14</v>
      </c>
      <c r="B121" s="71">
        <v>5</v>
      </c>
      <c r="C121" s="71">
        <v>0</v>
      </c>
      <c r="D121" s="71">
        <v>0</v>
      </c>
      <c r="E121" s="71">
        <v>5</v>
      </c>
      <c r="F121" s="139">
        <f t="shared" ref="F121:F123" si="20">SUM(B121:E121)</f>
        <v>10</v>
      </c>
      <c r="G121" s="139">
        <v>4</v>
      </c>
      <c r="H121" s="30">
        <v>6</v>
      </c>
      <c r="I121" s="30">
        <v>2</v>
      </c>
      <c r="J121" s="30">
        <v>0</v>
      </c>
      <c r="K121" s="30">
        <v>0</v>
      </c>
      <c r="L121" s="30">
        <v>0</v>
      </c>
      <c r="M121" s="144">
        <v>2</v>
      </c>
      <c r="N121" s="30">
        <v>0</v>
      </c>
      <c r="O121" s="30"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35">
      <c r="A122" s="39" t="s">
        <v>15</v>
      </c>
      <c r="B122" s="71">
        <v>5</v>
      </c>
      <c r="C122" s="71">
        <v>0</v>
      </c>
      <c r="D122" s="71">
        <v>0</v>
      </c>
      <c r="E122" s="71">
        <v>5</v>
      </c>
      <c r="F122" s="139">
        <f t="shared" si="20"/>
        <v>10</v>
      </c>
      <c r="G122" s="139">
        <v>4</v>
      </c>
      <c r="H122" s="30">
        <v>6</v>
      </c>
      <c r="I122" s="30">
        <v>2</v>
      </c>
      <c r="J122" s="30">
        <v>0</v>
      </c>
      <c r="K122" s="30">
        <v>0</v>
      </c>
      <c r="L122" s="30">
        <v>0</v>
      </c>
      <c r="M122" s="144">
        <v>2</v>
      </c>
      <c r="N122" s="30">
        <v>0</v>
      </c>
      <c r="O122" s="30"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35">
      <c r="A123" s="39" t="s">
        <v>50</v>
      </c>
      <c r="B123" s="71">
        <v>5</v>
      </c>
      <c r="C123" s="71">
        <v>0</v>
      </c>
      <c r="D123" s="71">
        <v>0</v>
      </c>
      <c r="E123" s="71">
        <v>5</v>
      </c>
      <c r="F123" s="139">
        <f t="shared" si="20"/>
        <v>10</v>
      </c>
      <c r="G123" s="139">
        <v>4</v>
      </c>
      <c r="H123" s="30">
        <v>6</v>
      </c>
      <c r="I123" s="30">
        <v>2</v>
      </c>
      <c r="J123" s="30">
        <v>0</v>
      </c>
      <c r="K123" s="30">
        <v>0</v>
      </c>
      <c r="L123" s="30">
        <v>0</v>
      </c>
      <c r="M123" s="144">
        <v>2</v>
      </c>
      <c r="N123" s="30">
        <v>0</v>
      </c>
      <c r="O123" s="30"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182</v>
      </c>
      <c r="I124" s="202" t="s">
        <v>183</v>
      </c>
      <c r="J124" s="244" t="s">
        <v>184</v>
      </c>
      <c r="K124" s="202" t="s">
        <v>185</v>
      </c>
      <c r="L124" s="215" t="s">
        <v>186</v>
      </c>
      <c r="M124" s="215" t="s">
        <v>187</v>
      </c>
      <c r="N124" s="202" t="s">
        <v>188</v>
      </c>
      <c r="O124" s="234" t="s">
        <v>189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45"/>
      <c r="K125" s="202"/>
      <c r="L125" s="215"/>
      <c r="M125" s="215"/>
      <c r="N125" s="202"/>
      <c r="O125" s="23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139">
        <f t="shared" ref="F126:F128" si="21">SUM(B126:E126)</f>
        <v>0</v>
      </c>
      <c r="G126" s="139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144">
        <v>0</v>
      </c>
      <c r="N126" s="30">
        <v>0</v>
      </c>
      <c r="O126" s="30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35">
      <c r="A127" s="39" t="s">
        <v>21</v>
      </c>
      <c r="B127" s="71">
        <v>4</v>
      </c>
      <c r="C127" s="71">
        <v>0</v>
      </c>
      <c r="D127" s="71">
        <v>0</v>
      </c>
      <c r="E127" s="71">
        <v>5</v>
      </c>
      <c r="F127" s="139">
        <f t="shared" si="21"/>
        <v>9</v>
      </c>
      <c r="G127" s="139">
        <v>4</v>
      </c>
      <c r="H127" s="30">
        <v>5</v>
      </c>
      <c r="I127" s="30">
        <v>2</v>
      </c>
      <c r="J127" s="30">
        <v>0</v>
      </c>
      <c r="K127" s="30">
        <v>0</v>
      </c>
      <c r="L127" s="30">
        <v>0</v>
      </c>
      <c r="M127" s="144">
        <v>2</v>
      </c>
      <c r="N127" s="30">
        <v>0</v>
      </c>
      <c r="O127" s="30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35">
      <c r="A128" s="39" t="s">
        <v>22</v>
      </c>
      <c r="B128" s="71">
        <v>1</v>
      </c>
      <c r="C128" s="71">
        <v>0</v>
      </c>
      <c r="D128" s="71">
        <v>0</v>
      </c>
      <c r="E128" s="71">
        <v>0</v>
      </c>
      <c r="F128" s="139">
        <f t="shared" si="21"/>
        <v>1</v>
      </c>
      <c r="G128" s="139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144">
        <v>0</v>
      </c>
      <c r="N128" s="30">
        <v>0</v>
      </c>
      <c r="O128" s="30"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2">SUM(B129:E129)</f>
        <v>0</v>
      </c>
      <c r="G129" s="141">
        <v>0</v>
      </c>
      <c r="H129" s="36">
        <v>0</v>
      </c>
      <c r="I129" s="36">
        <v>0</v>
      </c>
      <c r="J129" s="30">
        <v>0</v>
      </c>
      <c r="K129" s="30">
        <v>0</v>
      </c>
      <c r="L129" s="30">
        <v>0</v>
      </c>
      <c r="M129" s="144">
        <v>0</v>
      </c>
      <c r="N129" s="30">
        <v>0</v>
      </c>
      <c r="O129" s="30">
        <v>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2"/>
        <v>0</v>
      </c>
      <c r="G130" s="141">
        <v>0</v>
      </c>
      <c r="H130" s="36">
        <v>0</v>
      </c>
      <c r="I130" s="36">
        <v>0</v>
      </c>
      <c r="J130" s="30">
        <v>0</v>
      </c>
      <c r="K130" s="30">
        <v>0</v>
      </c>
      <c r="L130" s="30">
        <v>0</v>
      </c>
      <c r="M130" s="144">
        <v>0</v>
      </c>
      <c r="N130" s="30">
        <v>0</v>
      </c>
      <c r="O130" s="30">
        <v>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182</v>
      </c>
      <c r="I131" s="202" t="s">
        <v>183</v>
      </c>
      <c r="J131" s="244" t="s">
        <v>184</v>
      </c>
      <c r="K131" s="202" t="s">
        <v>185</v>
      </c>
      <c r="L131" s="215" t="s">
        <v>186</v>
      </c>
      <c r="M131" s="215" t="s">
        <v>187</v>
      </c>
      <c r="N131" s="202" t="s">
        <v>188</v>
      </c>
      <c r="O131" s="234" t="s">
        <v>189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45"/>
      <c r="K132" s="202"/>
      <c r="L132" s="215"/>
      <c r="M132" s="215"/>
      <c r="N132" s="202"/>
      <c r="O132" s="23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35">
      <c r="A133" s="39" t="s">
        <v>26</v>
      </c>
      <c r="B133" s="71">
        <v>5</v>
      </c>
      <c r="C133" s="71">
        <v>0</v>
      </c>
      <c r="D133" s="71">
        <v>0</v>
      </c>
      <c r="E133" s="71">
        <v>5</v>
      </c>
      <c r="F133" s="139">
        <f>SUM(B133:E133)</f>
        <v>10</v>
      </c>
      <c r="G133" s="139">
        <v>4</v>
      </c>
      <c r="H133" s="30">
        <v>6</v>
      </c>
      <c r="I133" s="30">
        <v>2</v>
      </c>
      <c r="J133" s="30">
        <v>0</v>
      </c>
      <c r="K133" s="30">
        <v>0</v>
      </c>
      <c r="L133" s="144">
        <v>0</v>
      </c>
      <c r="M133" s="144">
        <v>2</v>
      </c>
      <c r="N133" s="30">
        <v>0</v>
      </c>
      <c r="O133" s="53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30">
        <v>0</v>
      </c>
      <c r="J134" s="30">
        <v>0</v>
      </c>
      <c r="K134" s="30">
        <v>0</v>
      </c>
      <c r="L134" s="144">
        <v>0</v>
      </c>
      <c r="M134" s="144">
        <v>0</v>
      </c>
      <c r="N134" s="30">
        <v>0</v>
      </c>
      <c r="O134" s="53">
        <v>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182</v>
      </c>
      <c r="I135" s="202" t="s">
        <v>183</v>
      </c>
      <c r="J135" s="244" t="s">
        <v>184</v>
      </c>
      <c r="K135" s="202" t="s">
        <v>185</v>
      </c>
      <c r="L135" s="215" t="s">
        <v>186</v>
      </c>
      <c r="M135" s="215" t="s">
        <v>187</v>
      </c>
      <c r="N135" s="202" t="s">
        <v>188</v>
      </c>
      <c r="O135" s="234" t="s">
        <v>189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45"/>
      <c r="K136" s="202"/>
      <c r="L136" s="215"/>
      <c r="M136" s="215"/>
      <c r="N136" s="202"/>
      <c r="O136" s="23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35">
      <c r="A137" s="39" t="s">
        <v>29</v>
      </c>
      <c r="B137" s="71">
        <v>5</v>
      </c>
      <c r="C137" s="71">
        <v>0</v>
      </c>
      <c r="D137" s="71">
        <v>0</v>
      </c>
      <c r="E137" s="71">
        <v>3</v>
      </c>
      <c r="F137" s="139">
        <f t="shared" ref="F137:F142" si="23">SUM(B137:E137)</f>
        <v>8</v>
      </c>
      <c r="G137" s="139">
        <v>3</v>
      </c>
      <c r="H137" s="30">
        <v>5</v>
      </c>
      <c r="I137" s="30">
        <v>2</v>
      </c>
      <c r="J137" s="30">
        <v>0</v>
      </c>
      <c r="K137" s="30">
        <v>0</v>
      </c>
      <c r="L137" s="30">
        <v>0</v>
      </c>
      <c r="M137" s="144">
        <v>1</v>
      </c>
      <c r="N137" s="30">
        <v>0</v>
      </c>
      <c r="O137" s="30">
        <v>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1</v>
      </c>
      <c r="F138" s="139">
        <f t="shared" si="23"/>
        <v>1</v>
      </c>
      <c r="G138" s="139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144">
        <v>1</v>
      </c>
      <c r="N138" s="30">
        <v>0</v>
      </c>
      <c r="O138" s="30">
        <v>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3"/>
        <v>0</v>
      </c>
      <c r="G139" s="139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144">
        <v>0</v>
      </c>
      <c r="N139" s="30">
        <v>0</v>
      </c>
      <c r="O139" s="30">
        <v>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3"/>
        <v>0</v>
      </c>
      <c r="G140" s="139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144">
        <v>0</v>
      </c>
      <c r="N140" s="30">
        <v>0</v>
      </c>
      <c r="O140" s="30">
        <v>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3"/>
        <v>0</v>
      </c>
      <c r="G141" s="139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144">
        <v>0</v>
      </c>
      <c r="N141" s="30">
        <v>0</v>
      </c>
      <c r="O141" s="30">
        <v>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1</v>
      </c>
      <c r="F142" s="139">
        <f t="shared" si="23"/>
        <v>1</v>
      </c>
      <c r="G142" s="139">
        <v>1</v>
      </c>
      <c r="H142" s="30">
        <v>1</v>
      </c>
      <c r="I142" s="30">
        <v>0</v>
      </c>
      <c r="J142" s="30">
        <v>0</v>
      </c>
      <c r="K142" s="30">
        <v>0</v>
      </c>
      <c r="L142" s="30">
        <v>0</v>
      </c>
      <c r="M142" s="144">
        <v>0</v>
      </c>
      <c r="N142" s="30">
        <v>0</v>
      </c>
      <c r="O142" s="30">
        <v>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182</v>
      </c>
      <c r="I143" s="202" t="s">
        <v>183</v>
      </c>
      <c r="J143" s="244" t="s">
        <v>184</v>
      </c>
      <c r="K143" s="202" t="s">
        <v>185</v>
      </c>
      <c r="L143" s="215" t="s">
        <v>186</v>
      </c>
      <c r="M143" s="215" t="s">
        <v>187</v>
      </c>
      <c r="N143" s="202" t="s">
        <v>188</v>
      </c>
      <c r="O143" s="234" t="s">
        <v>189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45"/>
      <c r="K144" s="202"/>
      <c r="L144" s="215"/>
      <c r="M144" s="215"/>
      <c r="N144" s="202"/>
      <c r="O144" s="23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5" thickBot="1" x14ac:dyDescent="0.4">
      <c r="A145" s="39" t="s">
        <v>45</v>
      </c>
      <c r="B145" s="167">
        <v>0</v>
      </c>
      <c r="C145" s="167">
        <v>0</v>
      </c>
      <c r="D145" s="167">
        <v>0</v>
      </c>
      <c r="E145" s="167">
        <v>0</v>
      </c>
      <c r="F145" s="163">
        <f t="shared" ref="F145" si="24">SUM(B145:E145)</f>
        <v>0</v>
      </c>
      <c r="G145" s="163">
        <v>0</v>
      </c>
      <c r="H145" s="93">
        <v>0</v>
      </c>
      <c r="I145" s="93">
        <v>0</v>
      </c>
      <c r="J145" s="93">
        <v>0</v>
      </c>
      <c r="K145" s="93">
        <v>0</v>
      </c>
      <c r="L145" s="169">
        <v>0</v>
      </c>
      <c r="M145" s="169">
        <v>0</v>
      </c>
      <c r="N145" s="93">
        <v>0</v>
      </c>
      <c r="O145" s="176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4.5" customHeight="1" thickBot="1" x14ac:dyDescent="0.4">
      <c r="A146" s="277" t="s">
        <v>55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35">
      <c r="A147" s="211"/>
      <c r="B147" s="225" t="s">
        <v>2</v>
      </c>
      <c r="C147" s="225"/>
      <c r="D147" s="225"/>
      <c r="E147" s="226" t="s">
        <v>3</v>
      </c>
      <c r="F147" s="220" t="s">
        <v>4</v>
      </c>
      <c r="G147" s="220" t="s">
        <v>5</v>
      </c>
      <c r="H147" s="245" t="s">
        <v>182</v>
      </c>
      <c r="I147" s="247" t="s">
        <v>183</v>
      </c>
      <c r="J147" s="310" t="s">
        <v>184</v>
      </c>
      <c r="K147" s="247" t="s">
        <v>185</v>
      </c>
      <c r="L147" s="269" t="s">
        <v>186</v>
      </c>
      <c r="M147" s="269" t="s">
        <v>187</v>
      </c>
      <c r="N147" s="245" t="s">
        <v>188</v>
      </c>
      <c r="O147" s="248" t="s">
        <v>189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41"/>
      <c r="J148" s="247"/>
      <c r="K148" s="241"/>
      <c r="L148" s="215"/>
      <c r="M148" s="215"/>
      <c r="N148" s="202"/>
      <c r="O148" s="23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35">
      <c r="A149" s="89" t="s">
        <v>56</v>
      </c>
      <c r="B149" s="71">
        <v>11</v>
      </c>
      <c r="C149" s="71">
        <v>1</v>
      </c>
      <c r="D149" s="71">
        <v>0</v>
      </c>
      <c r="E149" s="71">
        <v>1</v>
      </c>
      <c r="F149" s="139">
        <f t="shared" ref="F149:F152" si="25">SUM(B149:E149)</f>
        <v>13</v>
      </c>
      <c r="G149" s="139">
        <v>4</v>
      </c>
      <c r="H149" s="30">
        <v>8</v>
      </c>
      <c r="I149" s="30">
        <v>3</v>
      </c>
      <c r="J149" s="30">
        <v>1</v>
      </c>
      <c r="K149" s="30">
        <v>0</v>
      </c>
      <c r="L149" s="144">
        <v>1</v>
      </c>
      <c r="M149" s="144">
        <v>0</v>
      </c>
      <c r="N149" s="30">
        <v>0</v>
      </c>
      <c r="O149" s="53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35">
      <c r="A150" s="76" t="s">
        <v>57</v>
      </c>
      <c r="B150" s="1">
        <f>SUM(B151:B152)</f>
        <v>11</v>
      </c>
      <c r="C150" s="1">
        <f t="shared" ref="C150:D150" si="26">SUM(C151:C152)</f>
        <v>1</v>
      </c>
      <c r="D150" s="1">
        <f t="shared" si="26"/>
        <v>0</v>
      </c>
      <c r="E150" s="1">
        <f>SUM(E151:E152)</f>
        <v>1</v>
      </c>
      <c r="F150" s="139">
        <f t="shared" si="25"/>
        <v>13</v>
      </c>
      <c r="G150" s="139">
        <v>4</v>
      </c>
      <c r="H150" s="34">
        <f t="shared" ref="H150:M150" si="27">SUM(H151:H153)</f>
        <v>8</v>
      </c>
      <c r="I150" s="34">
        <f t="shared" si="27"/>
        <v>3</v>
      </c>
      <c r="J150" s="34">
        <f t="shared" si="27"/>
        <v>1</v>
      </c>
      <c r="K150" s="34">
        <f t="shared" si="27"/>
        <v>0</v>
      </c>
      <c r="L150" s="145">
        <f t="shared" si="27"/>
        <v>1</v>
      </c>
      <c r="M150" s="145">
        <f t="shared" si="27"/>
        <v>0</v>
      </c>
      <c r="N150" s="34">
        <f t="shared" ref="N150:O150" si="28">SUM(N151:N153)</f>
        <v>0</v>
      </c>
      <c r="O150" s="54">
        <f t="shared" si="28"/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5"/>
        <v>0</v>
      </c>
      <c r="G151" s="139">
        <v>0</v>
      </c>
      <c r="H151" s="30">
        <v>0</v>
      </c>
      <c r="I151" s="30">
        <v>0</v>
      </c>
      <c r="J151" s="30">
        <v>0</v>
      </c>
      <c r="K151" s="30">
        <v>0</v>
      </c>
      <c r="L151" s="144">
        <v>0</v>
      </c>
      <c r="M151" s="144">
        <v>0</v>
      </c>
      <c r="N151" s="30">
        <v>0</v>
      </c>
      <c r="O151" s="53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35">
      <c r="A152" s="90" t="s">
        <v>59</v>
      </c>
      <c r="B152" s="71">
        <v>11</v>
      </c>
      <c r="C152" s="71">
        <v>1</v>
      </c>
      <c r="D152" s="71">
        <v>0</v>
      </c>
      <c r="E152" s="71">
        <v>1</v>
      </c>
      <c r="F152" s="141">
        <f t="shared" si="25"/>
        <v>13</v>
      </c>
      <c r="G152" s="141">
        <v>4</v>
      </c>
      <c r="H152" s="36">
        <v>8</v>
      </c>
      <c r="I152" s="36">
        <v>3</v>
      </c>
      <c r="J152" s="36">
        <v>1</v>
      </c>
      <c r="K152" s="36">
        <v>0</v>
      </c>
      <c r="L152" s="146">
        <v>1</v>
      </c>
      <c r="M152" s="146">
        <v>0</v>
      </c>
      <c r="N152" s="36">
        <v>0</v>
      </c>
      <c r="O152" s="70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182</v>
      </c>
      <c r="I153" s="202" t="s">
        <v>183</v>
      </c>
      <c r="J153" s="244" t="s">
        <v>184</v>
      </c>
      <c r="K153" s="202" t="s">
        <v>185</v>
      </c>
      <c r="L153" s="215" t="s">
        <v>186</v>
      </c>
      <c r="M153" s="215" t="s">
        <v>187</v>
      </c>
      <c r="N153" s="202" t="s">
        <v>188</v>
      </c>
      <c r="O153" s="234" t="s">
        <v>189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45"/>
      <c r="K154" s="202"/>
      <c r="L154" s="215"/>
      <c r="M154" s="215"/>
      <c r="N154" s="202"/>
      <c r="O154" s="23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35">
      <c r="A155" s="39" t="s">
        <v>20</v>
      </c>
      <c r="B155" s="71">
        <v>7</v>
      </c>
      <c r="C155" s="71">
        <v>1</v>
      </c>
      <c r="D155" s="71">
        <v>0</v>
      </c>
      <c r="E155" s="71">
        <v>1</v>
      </c>
      <c r="F155" s="139">
        <f t="shared" ref="F155:F157" si="29">SUM(B155:E155)</f>
        <v>9</v>
      </c>
      <c r="G155" s="139">
        <v>1</v>
      </c>
      <c r="H155" s="30">
        <v>4</v>
      </c>
      <c r="I155" s="30">
        <v>3</v>
      </c>
      <c r="J155" s="30">
        <v>1</v>
      </c>
      <c r="K155" s="30">
        <v>0</v>
      </c>
      <c r="L155" s="144">
        <v>1</v>
      </c>
      <c r="M155" s="144">
        <v>0</v>
      </c>
      <c r="N155" s="144">
        <v>0</v>
      </c>
      <c r="O155" s="30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35">
      <c r="A156" s="39" t="s">
        <v>21</v>
      </c>
      <c r="B156" s="71">
        <v>3</v>
      </c>
      <c r="C156" s="71">
        <v>0</v>
      </c>
      <c r="D156" s="71">
        <v>0</v>
      </c>
      <c r="E156" s="71">
        <v>0</v>
      </c>
      <c r="F156" s="139">
        <f t="shared" si="29"/>
        <v>3</v>
      </c>
      <c r="G156" s="139">
        <v>3</v>
      </c>
      <c r="H156" s="30">
        <v>3</v>
      </c>
      <c r="I156" s="30">
        <v>0</v>
      </c>
      <c r="J156" s="30">
        <v>0</v>
      </c>
      <c r="K156" s="30">
        <v>0</v>
      </c>
      <c r="L156" s="144">
        <v>0</v>
      </c>
      <c r="M156" s="144">
        <v>0</v>
      </c>
      <c r="N156" s="144">
        <v>0</v>
      </c>
      <c r="O156" s="30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35">
      <c r="A157" s="39" t="s">
        <v>22</v>
      </c>
      <c r="B157" s="71">
        <v>1</v>
      </c>
      <c r="C157" s="71">
        <v>0</v>
      </c>
      <c r="D157" s="71">
        <v>0</v>
      </c>
      <c r="E157" s="71">
        <v>0</v>
      </c>
      <c r="F157" s="139">
        <f t="shared" si="29"/>
        <v>1</v>
      </c>
      <c r="G157" s="139">
        <v>0</v>
      </c>
      <c r="H157" s="30">
        <v>1</v>
      </c>
      <c r="I157" s="30">
        <v>0</v>
      </c>
      <c r="J157" s="30">
        <v>0</v>
      </c>
      <c r="K157" s="30">
        <v>0</v>
      </c>
      <c r="L157" s="144">
        <v>0</v>
      </c>
      <c r="M157" s="144">
        <v>0</v>
      </c>
      <c r="N157" s="144">
        <v>0</v>
      </c>
      <c r="O157" s="30"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30">SUM(B158:E158)</f>
        <v>0</v>
      </c>
      <c r="G158" s="141">
        <v>0</v>
      </c>
      <c r="H158" s="36">
        <v>0</v>
      </c>
      <c r="I158" s="36">
        <v>0</v>
      </c>
      <c r="J158" s="30">
        <v>0</v>
      </c>
      <c r="K158" s="30">
        <v>0</v>
      </c>
      <c r="L158" s="144">
        <v>0</v>
      </c>
      <c r="M158" s="144">
        <v>0</v>
      </c>
      <c r="N158" s="144">
        <v>0</v>
      </c>
      <c r="O158" s="30"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0"/>
        <v>0</v>
      </c>
      <c r="G159" s="141">
        <v>0</v>
      </c>
      <c r="H159" s="36">
        <v>0</v>
      </c>
      <c r="I159" s="36">
        <v>0</v>
      </c>
      <c r="J159" s="30">
        <v>0</v>
      </c>
      <c r="K159" s="30">
        <v>0</v>
      </c>
      <c r="L159" s="144">
        <v>0</v>
      </c>
      <c r="M159" s="144">
        <v>0</v>
      </c>
      <c r="N159" s="144">
        <v>0</v>
      </c>
      <c r="O159" s="30">
        <v>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182</v>
      </c>
      <c r="I160" s="202" t="s">
        <v>183</v>
      </c>
      <c r="J160" s="244" t="s">
        <v>184</v>
      </c>
      <c r="K160" s="202" t="s">
        <v>185</v>
      </c>
      <c r="L160" s="215" t="s">
        <v>186</v>
      </c>
      <c r="M160" s="215" t="s">
        <v>187</v>
      </c>
      <c r="N160" s="202" t="s">
        <v>188</v>
      </c>
      <c r="O160" s="234" t="s">
        <v>189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45"/>
      <c r="K161" s="202"/>
      <c r="L161" s="215"/>
      <c r="M161" s="215"/>
      <c r="N161" s="202"/>
      <c r="O161" s="23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35">
      <c r="A162" s="39" t="s">
        <v>26</v>
      </c>
      <c r="B162" s="71">
        <v>11</v>
      </c>
      <c r="C162" s="71">
        <v>1</v>
      </c>
      <c r="D162" s="71">
        <v>0</v>
      </c>
      <c r="E162" s="71">
        <v>1</v>
      </c>
      <c r="F162" s="139">
        <f>SUM(B162:E162)</f>
        <v>13</v>
      </c>
      <c r="G162" s="139">
        <v>4</v>
      </c>
      <c r="H162" s="30">
        <v>8</v>
      </c>
      <c r="I162" s="30">
        <v>3</v>
      </c>
      <c r="J162" s="30">
        <v>1</v>
      </c>
      <c r="K162" s="30">
        <v>0</v>
      </c>
      <c r="L162" s="144">
        <v>1</v>
      </c>
      <c r="M162" s="144">
        <v>0</v>
      </c>
      <c r="N162" s="30">
        <v>0</v>
      </c>
      <c r="O162" s="53">
        <v>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30">
        <v>0</v>
      </c>
      <c r="I163" s="30">
        <v>0</v>
      </c>
      <c r="J163" s="30">
        <v>0</v>
      </c>
      <c r="K163" s="30">
        <v>0</v>
      </c>
      <c r="L163" s="144">
        <v>0</v>
      </c>
      <c r="M163" s="144">
        <v>0</v>
      </c>
      <c r="N163" s="30">
        <v>0</v>
      </c>
      <c r="O163" s="53">
        <v>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182</v>
      </c>
      <c r="I164" s="202" t="s">
        <v>183</v>
      </c>
      <c r="J164" s="244" t="s">
        <v>184</v>
      </c>
      <c r="K164" s="202" t="s">
        <v>185</v>
      </c>
      <c r="L164" s="215" t="s">
        <v>186</v>
      </c>
      <c r="M164" s="215" t="s">
        <v>187</v>
      </c>
      <c r="N164" s="202" t="s">
        <v>188</v>
      </c>
      <c r="O164" s="234" t="s">
        <v>189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45"/>
      <c r="K165" s="202"/>
      <c r="L165" s="215"/>
      <c r="M165" s="215"/>
      <c r="N165" s="202"/>
      <c r="O165" s="23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35">
      <c r="A166" s="39" t="s">
        <v>29</v>
      </c>
      <c r="B166" s="71">
        <v>6</v>
      </c>
      <c r="C166" s="71">
        <v>0</v>
      </c>
      <c r="D166" s="71">
        <v>0</v>
      </c>
      <c r="E166" s="71">
        <v>1</v>
      </c>
      <c r="F166" s="139">
        <f t="shared" ref="F166:F171" si="31">SUM(B166:E166)</f>
        <v>7</v>
      </c>
      <c r="G166" s="139">
        <v>4</v>
      </c>
      <c r="H166" s="30">
        <v>4</v>
      </c>
      <c r="I166" s="30">
        <v>2</v>
      </c>
      <c r="J166" s="30">
        <v>0</v>
      </c>
      <c r="K166" s="30">
        <v>0</v>
      </c>
      <c r="L166" s="144">
        <v>1</v>
      </c>
      <c r="M166" s="144">
        <v>0</v>
      </c>
      <c r="N166" s="144">
        <v>0</v>
      </c>
      <c r="O166" s="30">
        <v>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35">
      <c r="A167" s="39" t="s">
        <v>30</v>
      </c>
      <c r="B167" s="71">
        <v>5</v>
      </c>
      <c r="C167" s="71">
        <v>0</v>
      </c>
      <c r="D167" s="71">
        <v>0</v>
      </c>
      <c r="E167" s="71">
        <v>0</v>
      </c>
      <c r="F167" s="139">
        <f t="shared" si="31"/>
        <v>5</v>
      </c>
      <c r="G167" s="139">
        <v>0</v>
      </c>
      <c r="H167" s="30">
        <v>4</v>
      </c>
      <c r="I167" s="30">
        <v>1</v>
      </c>
      <c r="J167" s="30">
        <v>0</v>
      </c>
      <c r="K167" s="30">
        <v>0</v>
      </c>
      <c r="L167" s="144">
        <v>0</v>
      </c>
      <c r="M167" s="144">
        <v>0</v>
      </c>
      <c r="N167" s="144">
        <v>0</v>
      </c>
      <c r="O167" s="30">
        <v>0</v>
      </c>
      <c r="P167" s="4"/>
    </row>
    <row r="168" spans="1:31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1"/>
        <v>0</v>
      </c>
      <c r="G168" s="139">
        <v>0</v>
      </c>
      <c r="H168" s="30">
        <v>0</v>
      </c>
      <c r="I168" s="30">
        <v>0</v>
      </c>
      <c r="J168" s="30">
        <v>0</v>
      </c>
      <c r="K168" s="30">
        <v>0</v>
      </c>
      <c r="L168" s="144">
        <v>0</v>
      </c>
      <c r="M168" s="144">
        <v>0</v>
      </c>
      <c r="N168" s="144">
        <v>0</v>
      </c>
      <c r="O168" s="30">
        <v>0</v>
      </c>
      <c r="P168" s="4"/>
    </row>
    <row r="169" spans="1:31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1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144">
        <v>0</v>
      </c>
      <c r="M169" s="144">
        <v>0</v>
      </c>
      <c r="N169" s="144">
        <v>0</v>
      </c>
      <c r="O169" s="30">
        <v>0</v>
      </c>
      <c r="P169" s="4"/>
    </row>
    <row r="170" spans="1:31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1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144">
        <v>0</v>
      </c>
      <c r="M170" s="144">
        <v>0</v>
      </c>
      <c r="N170" s="144">
        <v>0</v>
      </c>
      <c r="O170" s="30">
        <v>0</v>
      </c>
      <c r="P170" s="4"/>
    </row>
    <row r="171" spans="1:31" x14ac:dyDescent="0.35">
      <c r="A171" s="39" t="s">
        <v>34</v>
      </c>
      <c r="B171" s="71">
        <v>0</v>
      </c>
      <c r="C171" s="71">
        <v>1</v>
      </c>
      <c r="D171" s="71">
        <v>0</v>
      </c>
      <c r="E171" s="71">
        <v>0</v>
      </c>
      <c r="F171" s="139">
        <f t="shared" si="31"/>
        <v>1</v>
      </c>
      <c r="G171" s="139">
        <v>0</v>
      </c>
      <c r="H171" s="30">
        <v>0</v>
      </c>
      <c r="I171" s="30">
        <v>0</v>
      </c>
      <c r="J171" s="30">
        <v>1</v>
      </c>
      <c r="K171" s="30">
        <v>0</v>
      </c>
      <c r="L171" s="144">
        <v>0</v>
      </c>
      <c r="M171" s="144">
        <v>0</v>
      </c>
      <c r="N171" s="144">
        <v>0</v>
      </c>
      <c r="O171" s="30">
        <v>0</v>
      </c>
      <c r="P171" s="4"/>
    </row>
    <row r="172" spans="1:31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182</v>
      </c>
      <c r="I172" s="202" t="s">
        <v>183</v>
      </c>
      <c r="J172" s="244" t="s">
        <v>184</v>
      </c>
      <c r="K172" s="202" t="s">
        <v>185</v>
      </c>
      <c r="L172" s="215" t="s">
        <v>186</v>
      </c>
      <c r="M172" s="215" t="s">
        <v>187</v>
      </c>
      <c r="N172" s="202" t="s">
        <v>188</v>
      </c>
      <c r="O172" s="234" t="s">
        <v>189</v>
      </c>
      <c r="P172" s="4"/>
    </row>
    <row r="173" spans="1:31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45"/>
      <c r="K173" s="202"/>
      <c r="L173" s="215"/>
      <c r="M173" s="215"/>
      <c r="N173" s="202"/>
      <c r="O173" s="234"/>
      <c r="P173" s="4"/>
    </row>
    <row r="174" spans="1:31" x14ac:dyDescent="0.35">
      <c r="A174" s="39" t="s">
        <v>45</v>
      </c>
      <c r="B174" s="71">
        <v>1</v>
      </c>
      <c r="C174" s="71">
        <v>0</v>
      </c>
      <c r="D174" s="71">
        <v>0</v>
      </c>
      <c r="E174" s="71">
        <v>0</v>
      </c>
      <c r="F174" s="139">
        <f t="shared" ref="F174" si="32">SUM(B174:E174)</f>
        <v>1</v>
      </c>
      <c r="G174" s="139">
        <v>0</v>
      </c>
      <c r="H174" s="30">
        <v>0</v>
      </c>
      <c r="I174" s="30">
        <v>1</v>
      </c>
      <c r="J174" s="30">
        <v>0</v>
      </c>
      <c r="K174" s="30">
        <v>0</v>
      </c>
      <c r="L174" s="144">
        <v>0</v>
      </c>
      <c r="M174" s="144">
        <v>0</v>
      </c>
      <c r="N174" s="30">
        <v>0</v>
      </c>
      <c r="O174" s="53">
        <v>0</v>
      </c>
      <c r="P174" s="4"/>
    </row>
    <row r="175" spans="1:31" ht="16.149999999999999" customHeight="1" x14ac:dyDescent="0.35">
      <c r="A175" s="206" t="s">
        <v>63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s="18" customFormat="1" ht="15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182</v>
      </c>
      <c r="I176" s="241" t="s">
        <v>183</v>
      </c>
      <c r="J176" s="246" t="s">
        <v>184</v>
      </c>
      <c r="K176" s="241" t="s">
        <v>185</v>
      </c>
      <c r="L176" s="215" t="s">
        <v>186</v>
      </c>
      <c r="M176" s="215" t="s">
        <v>187</v>
      </c>
      <c r="N176" s="202" t="s">
        <v>188</v>
      </c>
      <c r="O176" s="234" t="s">
        <v>189</v>
      </c>
      <c r="P176" s="4"/>
    </row>
    <row r="177" spans="1:16" ht="12.7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41"/>
      <c r="J177" s="247"/>
      <c r="K177" s="241"/>
      <c r="L177" s="215"/>
      <c r="M177" s="215"/>
      <c r="N177" s="202"/>
      <c r="O177" s="234"/>
      <c r="P177" s="4"/>
    </row>
    <row r="178" spans="1:16" x14ac:dyDescent="0.35">
      <c r="A178" s="85" t="s">
        <v>64</v>
      </c>
      <c r="B178" s="71">
        <v>1</v>
      </c>
      <c r="C178" s="71">
        <v>0</v>
      </c>
      <c r="D178" s="71">
        <v>0</v>
      </c>
      <c r="E178" s="71">
        <v>0</v>
      </c>
      <c r="F178" s="139">
        <f t="shared" ref="F178:F185" si="33">SUM(B178:E178)</f>
        <v>1</v>
      </c>
      <c r="G178" s="139">
        <v>2</v>
      </c>
      <c r="H178" s="30">
        <v>0</v>
      </c>
      <c r="I178" s="30">
        <v>1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4"/>
    </row>
    <row r="179" spans="1:16" ht="15.75" customHeight="1" x14ac:dyDescent="0.35">
      <c r="A179" s="86" t="s">
        <v>65</v>
      </c>
      <c r="B179" s="1">
        <f>B180+B181</f>
        <v>2</v>
      </c>
      <c r="C179" s="1">
        <f t="shared" ref="C179:E179" si="34">C180+C181</f>
        <v>0</v>
      </c>
      <c r="D179" s="1">
        <f t="shared" si="34"/>
        <v>0</v>
      </c>
      <c r="E179" s="1">
        <f t="shared" si="34"/>
        <v>0</v>
      </c>
      <c r="F179" s="139">
        <f t="shared" ref="F179:F181" si="35">SUM(B179:E179)</f>
        <v>2</v>
      </c>
      <c r="G179" s="139">
        <v>6</v>
      </c>
      <c r="H179" s="1">
        <f t="shared" ref="H179:M179" si="36">H180+H181</f>
        <v>0</v>
      </c>
      <c r="I179" s="1">
        <f t="shared" si="36"/>
        <v>2</v>
      </c>
      <c r="J179" s="1">
        <f>J180+J181</f>
        <v>0</v>
      </c>
      <c r="K179" s="1">
        <f t="shared" si="36"/>
        <v>0</v>
      </c>
      <c r="L179" s="147">
        <f t="shared" si="36"/>
        <v>0</v>
      </c>
      <c r="M179" s="147">
        <f t="shared" si="36"/>
        <v>0</v>
      </c>
      <c r="N179" s="1">
        <f t="shared" ref="N179:O179" si="37">N180+N181</f>
        <v>0</v>
      </c>
      <c r="O179" s="109">
        <f t="shared" si="37"/>
        <v>0</v>
      </c>
      <c r="P179" s="4"/>
    </row>
    <row r="180" spans="1:16" x14ac:dyDescent="0.35">
      <c r="A180" s="85" t="s">
        <v>66</v>
      </c>
      <c r="B180" s="1">
        <f>B182+B184</f>
        <v>1</v>
      </c>
      <c r="C180" s="1">
        <f t="shared" ref="C180:E181" si="38">C182+C184</f>
        <v>0</v>
      </c>
      <c r="D180" s="1">
        <f t="shared" si="38"/>
        <v>0</v>
      </c>
      <c r="E180" s="1">
        <f t="shared" si="38"/>
        <v>0</v>
      </c>
      <c r="F180" s="139">
        <f t="shared" si="35"/>
        <v>1</v>
      </c>
      <c r="G180" s="139">
        <v>2</v>
      </c>
      <c r="H180" s="1">
        <f t="shared" ref="H180:M181" si="39">H182+H184</f>
        <v>0</v>
      </c>
      <c r="I180" s="1">
        <f t="shared" si="39"/>
        <v>1</v>
      </c>
      <c r="J180" s="1">
        <f>J182+J184</f>
        <v>0</v>
      </c>
      <c r="K180" s="1">
        <f t="shared" si="39"/>
        <v>0</v>
      </c>
      <c r="L180" s="147">
        <f t="shared" si="39"/>
        <v>0</v>
      </c>
      <c r="M180" s="147">
        <f t="shared" si="39"/>
        <v>0</v>
      </c>
      <c r="N180" s="1">
        <f t="shared" ref="N180:O180" si="40">N182+N184</f>
        <v>0</v>
      </c>
      <c r="O180" s="109">
        <f t="shared" si="40"/>
        <v>0</v>
      </c>
      <c r="P180" s="4"/>
    </row>
    <row r="181" spans="1:16" x14ac:dyDescent="0.35">
      <c r="A181" s="85" t="s">
        <v>67</v>
      </c>
      <c r="B181" s="91">
        <f>B183+B185</f>
        <v>1</v>
      </c>
      <c r="C181" s="91">
        <f t="shared" si="38"/>
        <v>0</v>
      </c>
      <c r="D181" s="91">
        <f t="shared" si="38"/>
        <v>0</v>
      </c>
      <c r="E181" s="91">
        <f t="shared" si="38"/>
        <v>0</v>
      </c>
      <c r="F181" s="139">
        <f t="shared" si="35"/>
        <v>1</v>
      </c>
      <c r="G181" s="139">
        <v>4</v>
      </c>
      <c r="H181" s="91">
        <f t="shared" si="39"/>
        <v>0</v>
      </c>
      <c r="I181" s="91">
        <f t="shared" si="39"/>
        <v>1</v>
      </c>
      <c r="J181" s="91">
        <f>J183+J185</f>
        <v>0</v>
      </c>
      <c r="K181" s="91">
        <f t="shared" si="39"/>
        <v>0</v>
      </c>
      <c r="L181" s="148">
        <f t="shared" si="39"/>
        <v>0</v>
      </c>
      <c r="M181" s="148">
        <f t="shared" si="39"/>
        <v>0</v>
      </c>
      <c r="N181" s="91">
        <f t="shared" ref="N181:O181" si="41">N183+N185</f>
        <v>0</v>
      </c>
      <c r="O181" s="110">
        <f t="shared" si="41"/>
        <v>0</v>
      </c>
      <c r="P181" s="4"/>
    </row>
    <row r="182" spans="1:16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3"/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4"/>
    </row>
    <row r="183" spans="1:16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4"/>
    </row>
    <row r="184" spans="1:16" x14ac:dyDescent="0.35">
      <c r="A184" s="87" t="s">
        <v>70</v>
      </c>
      <c r="B184" s="71">
        <v>1</v>
      </c>
      <c r="C184" s="71">
        <v>0</v>
      </c>
      <c r="D184" s="71">
        <v>0</v>
      </c>
      <c r="E184" s="71">
        <v>0</v>
      </c>
      <c r="F184" s="139">
        <f t="shared" si="33"/>
        <v>1</v>
      </c>
      <c r="G184" s="139">
        <v>2</v>
      </c>
      <c r="H184" s="30">
        <v>0</v>
      </c>
      <c r="I184" s="30">
        <v>1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4"/>
    </row>
    <row r="185" spans="1:16" ht="26.5" x14ac:dyDescent="0.35">
      <c r="A185" s="88" t="s">
        <v>71</v>
      </c>
      <c r="B185" s="71">
        <v>1</v>
      </c>
      <c r="C185" s="71">
        <v>0</v>
      </c>
      <c r="D185" s="71">
        <v>0</v>
      </c>
      <c r="E185" s="71">
        <v>0</v>
      </c>
      <c r="F185" s="141">
        <f t="shared" si="33"/>
        <v>1</v>
      </c>
      <c r="G185" s="141">
        <v>4</v>
      </c>
      <c r="H185" s="36">
        <v>0</v>
      </c>
      <c r="I185" s="36">
        <v>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4"/>
    </row>
    <row r="186" spans="1:16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182</v>
      </c>
      <c r="I186" s="202" t="s">
        <v>183</v>
      </c>
      <c r="J186" s="244" t="s">
        <v>184</v>
      </c>
      <c r="K186" s="202" t="s">
        <v>185</v>
      </c>
      <c r="L186" s="215" t="s">
        <v>186</v>
      </c>
      <c r="M186" s="215" t="s">
        <v>187</v>
      </c>
      <c r="N186" s="202" t="s">
        <v>188</v>
      </c>
      <c r="O186" s="234" t="s">
        <v>189</v>
      </c>
      <c r="P186" s="4"/>
    </row>
    <row r="187" spans="1:16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45"/>
      <c r="K187" s="202"/>
      <c r="L187" s="215"/>
      <c r="M187" s="215"/>
      <c r="N187" s="202"/>
      <c r="O187" s="234"/>
      <c r="P187" s="4"/>
    </row>
    <row r="188" spans="1:16" x14ac:dyDescent="0.35">
      <c r="A188" s="39" t="s">
        <v>20</v>
      </c>
      <c r="B188" s="71">
        <v>1</v>
      </c>
      <c r="C188" s="71">
        <v>0</v>
      </c>
      <c r="D188" s="71">
        <v>0</v>
      </c>
      <c r="E188" s="71">
        <v>0</v>
      </c>
      <c r="F188" s="139">
        <f t="shared" ref="F188:F190" si="42">SUM(B188:E188)</f>
        <v>1</v>
      </c>
      <c r="G188" s="139">
        <v>2</v>
      </c>
      <c r="H188" s="30">
        <v>0</v>
      </c>
      <c r="I188" s="30">
        <v>1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4"/>
    </row>
    <row r="189" spans="1:16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2"/>
        <v>0</v>
      </c>
      <c r="G189" s="139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4"/>
    </row>
    <row r="190" spans="1:16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2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4"/>
    </row>
    <row r="191" spans="1:16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3">SUM(B191:E191)</f>
        <v>0</v>
      </c>
      <c r="G191" s="141">
        <v>0</v>
      </c>
      <c r="H191" s="30">
        <v>0</v>
      </c>
      <c r="I191" s="36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4"/>
    </row>
    <row r="192" spans="1:16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3"/>
        <v>0</v>
      </c>
      <c r="G192" s="141">
        <v>0</v>
      </c>
      <c r="H192" s="30">
        <v>0</v>
      </c>
      <c r="I192" s="36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4"/>
    </row>
    <row r="193" spans="1:16" ht="14.2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182</v>
      </c>
      <c r="I193" s="202" t="s">
        <v>183</v>
      </c>
      <c r="J193" s="244" t="s">
        <v>184</v>
      </c>
      <c r="K193" s="202" t="s">
        <v>185</v>
      </c>
      <c r="L193" s="215" t="s">
        <v>186</v>
      </c>
      <c r="M193" s="215" t="s">
        <v>187</v>
      </c>
      <c r="N193" s="202" t="s">
        <v>188</v>
      </c>
      <c r="O193" s="234" t="s">
        <v>189</v>
      </c>
      <c r="P193" s="4"/>
    </row>
    <row r="194" spans="1:16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45"/>
      <c r="K194" s="202"/>
      <c r="L194" s="215"/>
      <c r="M194" s="215"/>
      <c r="N194" s="202"/>
      <c r="O194" s="234"/>
      <c r="P194" s="4"/>
    </row>
    <row r="195" spans="1:16" x14ac:dyDescent="0.35">
      <c r="A195" s="39" t="s">
        <v>26</v>
      </c>
      <c r="B195" s="71">
        <v>1</v>
      </c>
      <c r="C195" s="71">
        <v>0</v>
      </c>
      <c r="D195" s="71">
        <v>0</v>
      </c>
      <c r="E195" s="71">
        <v>0</v>
      </c>
      <c r="F195" s="139">
        <f>SUM(B195:E195)</f>
        <v>1</v>
      </c>
      <c r="G195" s="139">
        <v>2</v>
      </c>
      <c r="H195" s="30">
        <v>0</v>
      </c>
      <c r="I195" s="30">
        <v>1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4"/>
    </row>
    <row r="196" spans="1:16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4"/>
    </row>
    <row r="197" spans="1:16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182</v>
      </c>
      <c r="I197" s="202" t="s">
        <v>183</v>
      </c>
      <c r="J197" s="244" t="s">
        <v>184</v>
      </c>
      <c r="K197" s="202" t="s">
        <v>185</v>
      </c>
      <c r="L197" s="215" t="s">
        <v>186</v>
      </c>
      <c r="M197" s="215" t="s">
        <v>187</v>
      </c>
      <c r="N197" s="202" t="s">
        <v>188</v>
      </c>
      <c r="O197" s="234" t="s">
        <v>189</v>
      </c>
      <c r="P197" s="4"/>
    </row>
    <row r="198" spans="1:16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45"/>
      <c r="K198" s="202"/>
      <c r="L198" s="215"/>
      <c r="M198" s="215"/>
      <c r="N198" s="202"/>
      <c r="O198" s="234"/>
      <c r="P198" s="4"/>
    </row>
    <row r="199" spans="1:16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44">SUM(B199:E199)</f>
        <v>0</v>
      </c>
      <c r="G199" s="139">
        <v>1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4"/>
    </row>
    <row r="200" spans="1:16" x14ac:dyDescent="0.35">
      <c r="A200" s="39" t="s">
        <v>30</v>
      </c>
      <c r="B200" s="71">
        <v>1</v>
      </c>
      <c r="C200" s="71">
        <v>0</v>
      </c>
      <c r="D200" s="71">
        <v>0</v>
      </c>
      <c r="E200" s="71">
        <v>0</v>
      </c>
      <c r="F200" s="139">
        <f t="shared" si="44"/>
        <v>1</v>
      </c>
      <c r="G200" s="139">
        <v>1</v>
      </c>
      <c r="H200" s="30">
        <v>0</v>
      </c>
      <c r="I200" s="30">
        <v>1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4"/>
    </row>
    <row r="201" spans="1:16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4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4"/>
    </row>
    <row r="202" spans="1:16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4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4"/>
    </row>
    <row r="203" spans="1:16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4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4"/>
    </row>
    <row r="204" spans="1:16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4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4"/>
    </row>
    <row r="205" spans="1:16" ht="14.2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182</v>
      </c>
      <c r="I205" s="202" t="s">
        <v>183</v>
      </c>
      <c r="J205" s="244" t="s">
        <v>184</v>
      </c>
      <c r="K205" s="202" t="s">
        <v>185</v>
      </c>
      <c r="L205" s="215" t="s">
        <v>186</v>
      </c>
      <c r="M205" s="215" t="s">
        <v>187</v>
      </c>
      <c r="N205" s="202" t="s">
        <v>188</v>
      </c>
      <c r="O205" s="234" t="s">
        <v>189</v>
      </c>
      <c r="P205" s="4"/>
    </row>
    <row r="206" spans="1:16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45"/>
      <c r="K206" s="202"/>
      <c r="L206" s="215"/>
      <c r="M206" s="215"/>
      <c r="N206" s="202"/>
      <c r="O206" s="234"/>
      <c r="P206" s="4"/>
    </row>
    <row r="207" spans="1:16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5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4"/>
    </row>
    <row r="208" spans="1:16" ht="15" thickBot="1" x14ac:dyDescent="0.4">
      <c r="A208" s="39" t="s">
        <v>38</v>
      </c>
      <c r="B208" s="167">
        <v>0</v>
      </c>
      <c r="C208" s="167">
        <v>0</v>
      </c>
      <c r="D208" s="167">
        <v>0</v>
      </c>
      <c r="E208" s="167">
        <v>0</v>
      </c>
      <c r="F208" s="163">
        <f t="shared" si="45"/>
        <v>0</v>
      </c>
      <c r="G208" s="163">
        <v>0</v>
      </c>
      <c r="H208" s="93">
        <v>0</v>
      </c>
      <c r="I208" s="93"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93">
        <v>0</v>
      </c>
      <c r="P208" s="4"/>
    </row>
    <row r="209" spans="1:16" ht="16" thickBot="1" x14ac:dyDescent="0.4">
      <c r="A209" s="277" t="s">
        <v>76</v>
      </c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9"/>
      <c r="P209" s="4"/>
    </row>
    <row r="210" spans="1:16" x14ac:dyDescent="0.35">
      <c r="A210" s="44"/>
      <c r="B210" s="225" t="s">
        <v>2</v>
      </c>
      <c r="C210" s="225"/>
      <c r="D210" s="225"/>
      <c r="E210" s="226" t="s">
        <v>3</v>
      </c>
      <c r="F210" s="220" t="s">
        <v>4</v>
      </c>
      <c r="G210" s="220" t="s">
        <v>5</v>
      </c>
      <c r="H210" s="245" t="s">
        <v>182</v>
      </c>
      <c r="I210" s="247" t="s">
        <v>183</v>
      </c>
      <c r="J210" s="310" t="s">
        <v>184</v>
      </c>
      <c r="K210" s="247" t="s">
        <v>185</v>
      </c>
      <c r="L210" s="269" t="s">
        <v>186</v>
      </c>
      <c r="M210" s="269" t="s">
        <v>187</v>
      </c>
      <c r="N210" s="245" t="s">
        <v>188</v>
      </c>
      <c r="O210" s="248" t="s">
        <v>189</v>
      </c>
      <c r="P210" s="4"/>
    </row>
    <row r="211" spans="1:16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41"/>
      <c r="J211" s="247"/>
      <c r="K211" s="241"/>
      <c r="L211" s="215"/>
      <c r="M211" s="215"/>
      <c r="N211" s="202"/>
      <c r="O211" s="234"/>
      <c r="P211" s="4"/>
    </row>
    <row r="212" spans="1:16" x14ac:dyDescent="0.35">
      <c r="A212" s="39" t="s">
        <v>77</v>
      </c>
      <c r="B212" s="71">
        <v>36</v>
      </c>
      <c r="C212" s="71">
        <v>5</v>
      </c>
      <c r="D212" s="71">
        <v>0</v>
      </c>
      <c r="E212" s="71">
        <v>19</v>
      </c>
      <c r="F212" s="139">
        <f t="shared" ref="F212:F215" si="46">SUM(B212:E212)</f>
        <v>60</v>
      </c>
      <c r="G212" s="139">
        <v>26</v>
      </c>
      <c r="H212" s="30">
        <v>40</v>
      </c>
      <c r="I212" s="30">
        <v>10</v>
      </c>
      <c r="J212" s="30">
        <v>5</v>
      </c>
      <c r="K212" s="30">
        <v>0</v>
      </c>
      <c r="L212" s="144">
        <v>1</v>
      </c>
      <c r="M212" s="144">
        <v>4</v>
      </c>
      <c r="N212" s="30">
        <v>0</v>
      </c>
      <c r="O212" s="53">
        <v>0</v>
      </c>
      <c r="P212" s="4"/>
    </row>
    <row r="213" spans="1:16" x14ac:dyDescent="0.35">
      <c r="A213" s="39" t="s">
        <v>78</v>
      </c>
      <c r="B213" s="71">
        <v>10</v>
      </c>
      <c r="C213" s="71">
        <v>3</v>
      </c>
      <c r="D213" s="71">
        <v>0</v>
      </c>
      <c r="E213" s="71">
        <v>14</v>
      </c>
      <c r="F213" s="139">
        <f t="shared" si="46"/>
        <v>27</v>
      </c>
      <c r="G213" s="139">
        <v>19</v>
      </c>
      <c r="H213" s="30">
        <v>17</v>
      </c>
      <c r="I213" s="30">
        <v>5</v>
      </c>
      <c r="J213" s="30">
        <v>3</v>
      </c>
      <c r="K213" s="30">
        <v>0</v>
      </c>
      <c r="L213" s="144">
        <v>0</v>
      </c>
      <c r="M213" s="144">
        <v>2</v>
      </c>
      <c r="N213" s="30">
        <v>0</v>
      </c>
      <c r="O213" s="53">
        <v>0</v>
      </c>
      <c r="P213" s="4"/>
    </row>
    <row r="214" spans="1:16" x14ac:dyDescent="0.35">
      <c r="A214" s="39" t="s">
        <v>79</v>
      </c>
      <c r="B214" s="71">
        <v>1</v>
      </c>
      <c r="C214" s="71">
        <v>0</v>
      </c>
      <c r="D214" s="71">
        <v>0</v>
      </c>
      <c r="E214" s="71">
        <v>3</v>
      </c>
      <c r="F214" s="139">
        <f t="shared" si="46"/>
        <v>4</v>
      </c>
      <c r="G214" s="139">
        <v>1</v>
      </c>
      <c r="H214" s="30">
        <v>2</v>
      </c>
      <c r="I214" s="30">
        <v>1</v>
      </c>
      <c r="J214" s="30">
        <v>0</v>
      </c>
      <c r="K214" s="30">
        <v>0</v>
      </c>
      <c r="L214" s="144">
        <v>0</v>
      </c>
      <c r="M214" s="144">
        <v>1</v>
      </c>
      <c r="N214" s="30">
        <v>0</v>
      </c>
      <c r="O214" s="53">
        <v>0</v>
      </c>
      <c r="P214" s="4"/>
    </row>
    <row r="215" spans="1:16" x14ac:dyDescent="0.35">
      <c r="A215" s="39" t="s">
        <v>80</v>
      </c>
      <c r="B215" s="71">
        <v>8</v>
      </c>
      <c r="C215" s="71">
        <v>2</v>
      </c>
      <c r="D215" s="71">
        <v>0</v>
      </c>
      <c r="E215" s="71">
        <v>0</v>
      </c>
      <c r="F215" s="139">
        <f t="shared" si="46"/>
        <v>10</v>
      </c>
      <c r="G215" s="139">
        <v>7</v>
      </c>
      <c r="H215" s="30">
        <v>3</v>
      </c>
      <c r="I215" s="30">
        <v>2</v>
      </c>
      <c r="J215" s="30">
        <v>2</v>
      </c>
      <c r="K215" s="30">
        <v>0</v>
      </c>
      <c r="L215" s="144">
        <v>3</v>
      </c>
      <c r="M215" s="144">
        <v>0</v>
      </c>
      <c r="N215" s="30">
        <v>0</v>
      </c>
      <c r="O215" s="53">
        <v>0</v>
      </c>
      <c r="P215" s="4"/>
    </row>
    <row r="216" spans="1:16" ht="15" thickBot="1" x14ac:dyDescent="0.4">
      <c r="A216" s="157"/>
      <c r="B216" s="158"/>
      <c r="C216" s="158"/>
      <c r="D216" s="158"/>
      <c r="E216" s="159"/>
      <c r="F216" s="160"/>
      <c r="G216" s="160"/>
      <c r="H216" s="160"/>
      <c r="I216" s="160"/>
      <c r="J216" s="160"/>
      <c r="K216" s="160"/>
      <c r="L216" s="161"/>
      <c r="M216" s="161"/>
      <c r="N216" s="160"/>
      <c r="O216" s="193"/>
    </row>
    <row r="217" spans="1:16" ht="19" thickBot="1" x14ac:dyDescent="0.5">
      <c r="A217" s="266" t="s">
        <v>81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8"/>
    </row>
    <row r="218" spans="1:16" x14ac:dyDescent="0.35">
      <c r="A218" s="211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  <c r="H218" s="245" t="s">
        <v>182</v>
      </c>
      <c r="I218" s="247" t="s">
        <v>183</v>
      </c>
      <c r="J218" s="310" t="s">
        <v>184</v>
      </c>
      <c r="K218" s="247" t="s">
        <v>185</v>
      </c>
      <c r="L218" s="269" t="s">
        <v>186</v>
      </c>
      <c r="M218" s="269" t="s">
        <v>187</v>
      </c>
      <c r="N218" s="245" t="s">
        <v>188</v>
      </c>
      <c r="O218" s="248" t="s">
        <v>189</v>
      </c>
    </row>
    <row r="219" spans="1:16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41"/>
      <c r="J219" s="247"/>
      <c r="K219" s="241"/>
      <c r="L219" s="215"/>
      <c r="M219" s="215"/>
      <c r="N219" s="202"/>
      <c r="O219" s="234"/>
    </row>
    <row r="220" spans="1:16" x14ac:dyDescent="0.35">
      <c r="A220" s="39" t="s">
        <v>82</v>
      </c>
      <c r="B220" s="1">
        <f>SUM(B5,B36,B65)</f>
        <v>122</v>
      </c>
      <c r="C220" s="1">
        <f>SUM(C5,C36,C65)</f>
        <v>9</v>
      </c>
      <c r="D220" s="1">
        <f>SUM(D5,D36,D65)</f>
        <v>0</v>
      </c>
      <c r="E220" s="1">
        <f>SUM(E5,E36,E65)</f>
        <v>72</v>
      </c>
      <c r="F220" s="139">
        <f t="shared" ref="F220:F221" si="47">SUM(B220:E220)</f>
        <v>203</v>
      </c>
      <c r="G220" s="139">
        <v>152</v>
      </c>
      <c r="H220" s="15">
        <f t="shared" ref="H220:M221" si="48">SUM(H5,H36,H65)</f>
        <v>132</v>
      </c>
      <c r="I220" s="15">
        <f t="shared" si="48"/>
        <v>23</v>
      </c>
      <c r="J220" s="15">
        <f t="shared" si="48"/>
        <v>11</v>
      </c>
      <c r="K220" s="15">
        <f t="shared" si="48"/>
        <v>1</v>
      </c>
      <c r="L220" s="149">
        <f t="shared" si="48"/>
        <v>7</v>
      </c>
      <c r="M220" s="149">
        <f t="shared" si="48"/>
        <v>29</v>
      </c>
      <c r="N220" s="15">
        <f t="shared" ref="N220:O220" si="49">SUM(N5,N36,N65)</f>
        <v>0</v>
      </c>
      <c r="O220" s="111">
        <f t="shared" si="49"/>
        <v>0</v>
      </c>
    </row>
    <row r="221" spans="1:16" x14ac:dyDescent="0.35">
      <c r="A221" s="39" t="s">
        <v>83</v>
      </c>
      <c r="B221" s="1">
        <f>SUM(B222:B224)</f>
        <v>137</v>
      </c>
      <c r="C221" s="1">
        <f t="shared" ref="C221:D221" si="50">SUM(C222:C224)</f>
        <v>13</v>
      </c>
      <c r="D221" s="1">
        <f t="shared" si="50"/>
        <v>0</v>
      </c>
      <c r="E221" s="1">
        <f>SUM(E222:E224)</f>
        <v>78</v>
      </c>
      <c r="F221" s="139">
        <f t="shared" si="47"/>
        <v>228</v>
      </c>
      <c r="G221" s="139">
        <v>181</v>
      </c>
      <c r="H221" s="15">
        <f t="shared" si="48"/>
        <v>138</v>
      </c>
      <c r="I221" s="15">
        <f t="shared" si="48"/>
        <v>25</v>
      </c>
      <c r="J221" s="15">
        <f t="shared" si="48"/>
        <v>15</v>
      </c>
      <c r="K221" s="15">
        <f t="shared" si="48"/>
        <v>1</v>
      </c>
      <c r="L221" s="149">
        <f t="shared" si="48"/>
        <v>18</v>
      </c>
      <c r="M221" s="149">
        <f t="shared" si="48"/>
        <v>31</v>
      </c>
      <c r="N221" s="15">
        <f t="shared" ref="N221:O221" si="51">SUM(N6,N37,N66)</f>
        <v>0</v>
      </c>
      <c r="O221" s="111">
        <f t="shared" si="51"/>
        <v>0</v>
      </c>
    </row>
    <row r="222" spans="1:16" x14ac:dyDescent="0.35">
      <c r="A222" s="39" t="s">
        <v>16</v>
      </c>
      <c r="B222" s="1">
        <f>SUM(B7,B66)</f>
        <v>15</v>
      </c>
      <c r="C222" s="1">
        <f>SUM(C7,C66)</f>
        <v>4</v>
      </c>
      <c r="D222" s="1">
        <f>SUM(D7,D66)</f>
        <v>0</v>
      </c>
      <c r="E222" s="1">
        <f>SUM(E7,E66)</f>
        <v>1</v>
      </c>
      <c r="F222" s="139">
        <f t="shared" ref="F222:F224" si="52">SUM(B222:E222)</f>
        <v>20</v>
      </c>
      <c r="G222" s="139">
        <v>22</v>
      </c>
      <c r="H222" s="15">
        <f>SUM(H7, H66)</f>
        <v>6</v>
      </c>
      <c r="I222" s="15">
        <f>SUM(I7, I66)</f>
        <v>2</v>
      </c>
      <c r="J222" s="15">
        <f>SUM(J7, J66)</f>
        <v>4</v>
      </c>
      <c r="K222" s="15">
        <f>SUM(K7, K66)</f>
        <v>0</v>
      </c>
      <c r="L222" s="149">
        <f>SUM(L7,L66)</f>
        <v>8</v>
      </c>
      <c r="M222" s="149">
        <f>SUM(M7,M66)</f>
        <v>0</v>
      </c>
      <c r="N222" s="15">
        <f t="shared" ref="N222:O222" si="53">SUM(N7,N66)</f>
        <v>0</v>
      </c>
      <c r="O222" s="111">
        <f t="shared" si="53"/>
        <v>0</v>
      </c>
    </row>
    <row r="223" spans="1:16" x14ac:dyDescent="0.35">
      <c r="A223" s="39" t="s">
        <v>17</v>
      </c>
      <c r="B223" s="1">
        <f t="shared" ref="B223:E224" si="54">SUM(B8,B38)</f>
        <v>12</v>
      </c>
      <c r="C223" s="1">
        <f t="shared" si="54"/>
        <v>1</v>
      </c>
      <c r="D223" s="1">
        <f t="shared" si="54"/>
        <v>0</v>
      </c>
      <c r="E223" s="1">
        <f t="shared" si="54"/>
        <v>1</v>
      </c>
      <c r="F223" s="139">
        <f t="shared" si="52"/>
        <v>14</v>
      </c>
      <c r="G223" s="139">
        <v>8</v>
      </c>
      <c r="H223" s="15">
        <f>SUM(H8+H38)</f>
        <v>8</v>
      </c>
      <c r="I223" s="15">
        <f t="shared" ref="I223" si="55">SUM(I8+I38)</f>
        <v>4</v>
      </c>
      <c r="J223" s="15">
        <f>SUM(J8+J38)</f>
        <v>1</v>
      </c>
      <c r="K223" s="15">
        <f t="shared" ref="K223" si="56">SUM(K8+K38)</f>
        <v>0</v>
      </c>
      <c r="L223" s="149">
        <f>SUM(L8+L38)</f>
        <v>1</v>
      </c>
      <c r="M223" s="149">
        <f>SUM(M8+M38)</f>
        <v>0</v>
      </c>
      <c r="N223" s="15">
        <f t="shared" ref="N223:O223" si="57">SUM(N8+N38)</f>
        <v>0</v>
      </c>
      <c r="O223" s="111">
        <f t="shared" si="57"/>
        <v>0</v>
      </c>
    </row>
    <row r="224" spans="1:16" ht="15" thickBot="1" x14ac:dyDescent="0.4">
      <c r="A224" s="47" t="s">
        <v>18</v>
      </c>
      <c r="B224" s="48">
        <f t="shared" si="54"/>
        <v>110</v>
      </c>
      <c r="C224" s="48">
        <f t="shared" si="54"/>
        <v>8</v>
      </c>
      <c r="D224" s="48">
        <f t="shared" si="54"/>
        <v>0</v>
      </c>
      <c r="E224" s="48">
        <f t="shared" si="54"/>
        <v>76</v>
      </c>
      <c r="F224" s="140">
        <f t="shared" si="52"/>
        <v>194</v>
      </c>
      <c r="G224" s="140">
        <v>151</v>
      </c>
      <c r="H224" s="49">
        <f>SUM(H9+H39)</f>
        <v>124</v>
      </c>
      <c r="I224" s="49">
        <f t="shared" ref="I224" si="58">SUM(I9+I39)</f>
        <v>19</v>
      </c>
      <c r="J224" s="49">
        <f>SUM(J9+J39)</f>
        <v>10</v>
      </c>
      <c r="K224" s="49">
        <f t="shared" ref="K224" si="59">SUM(K9+K39)</f>
        <v>1</v>
      </c>
      <c r="L224" s="150">
        <f>SUM(L9+L39)</f>
        <v>9</v>
      </c>
      <c r="M224" s="150">
        <f>SUM(M9+M39)</f>
        <v>31</v>
      </c>
      <c r="N224" s="49">
        <f t="shared" ref="N224:O224" si="60">SUM(N9+N39)</f>
        <v>0</v>
      </c>
      <c r="O224" s="112">
        <f t="shared" si="60"/>
        <v>0</v>
      </c>
    </row>
    <row r="225" spans="1:15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13"/>
      <c r="M225" s="57"/>
      <c r="N225" s="57"/>
      <c r="O225" s="104"/>
    </row>
    <row r="226" spans="1:15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13"/>
      <c r="K226" s="13"/>
      <c r="L226" s="13"/>
      <c r="M226" s="57"/>
      <c r="N226" s="57"/>
      <c r="O226" s="104"/>
    </row>
    <row r="227" spans="1:15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13"/>
      <c r="M227" s="57"/>
      <c r="N227" s="57"/>
      <c r="O227" s="104"/>
    </row>
    <row r="228" spans="1:15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13"/>
      <c r="M228" s="57"/>
      <c r="N228" s="57"/>
      <c r="O228" s="104"/>
    </row>
    <row r="229" spans="1:15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13"/>
      <c r="M229" s="57"/>
      <c r="N229" s="57"/>
      <c r="O229" s="104"/>
    </row>
    <row r="230" spans="1:15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13"/>
      <c r="M230" s="57"/>
      <c r="N230" s="57"/>
      <c r="O230" s="104"/>
    </row>
    <row r="231" spans="1:15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13"/>
      <c r="M231" s="57"/>
      <c r="N231" s="57"/>
      <c r="O231" s="104"/>
    </row>
    <row r="232" spans="1:15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13"/>
      <c r="M232" s="57"/>
      <c r="N232" s="57"/>
      <c r="O232" s="104"/>
    </row>
    <row r="233" spans="1:15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13"/>
      <c r="M233" s="57"/>
      <c r="N233" s="57"/>
      <c r="O233" s="104"/>
    </row>
    <row r="234" spans="1:15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13"/>
      <c r="M234" s="57"/>
      <c r="N234" s="57"/>
      <c r="O234" s="104"/>
    </row>
    <row r="235" spans="1:15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  <c r="M235" s="57"/>
      <c r="N235" s="57"/>
      <c r="O235" s="104"/>
    </row>
    <row r="236" spans="1:15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13"/>
      <c r="M236" s="57"/>
      <c r="N236" s="57"/>
      <c r="O236" s="104"/>
    </row>
    <row r="237" spans="1:15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13"/>
      <c r="M237" s="57"/>
      <c r="N237" s="57"/>
      <c r="O237" s="104"/>
    </row>
    <row r="238" spans="1:15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13"/>
      <c r="M238" s="57"/>
      <c r="N238" s="57"/>
      <c r="O238" s="104"/>
    </row>
    <row r="239" spans="1:15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13"/>
      <c r="M239" s="57"/>
      <c r="N239" s="57"/>
      <c r="O239" s="104"/>
    </row>
    <row r="240" spans="1:15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13"/>
      <c r="M240" s="57"/>
      <c r="N240" s="57"/>
      <c r="O240" s="104"/>
    </row>
    <row r="241" spans="1:15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  <c r="M241" s="57"/>
      <c r="N241" s="57"/>
      <c r="O241" s="104"/>
    </row>
    <row r="242" spans="1:15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13"/>
      <c r="M242" s="57"/>
      <c r="N242" s="57"/>
      <c r="O242" s="104"/>
    </row>
    <row r="243" spans="1:15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13"/>
      <c r="M243" s="57"/>
      <c r="N243" s="57"/>
      <c r="O243" s="104"/>
    </row>
    <row r="244" spans="1:15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13"/>
      <c r="M244" s="57"/>
      <c r="N244" s="57"/>
      <c r="O244" s="104"/>
    </row>
    <row r="245" spans="1:15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13"/>
      <c r="M245" s="57"/>
      <c r="N245" s="57"/>
      <c r="O245" s="104"/>
    </row>
    <row r="246" spans="1:15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13"/>
      <c r="M246" s="57"/>
      <c r="N246" s="57"/>
      <c r="O246" s="104"/>
    </row>
    <row r="247" spans="1:15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13"/>
      <c r="M247" s="57"/>
      <c r="N247" s="57"/>
      <c r="O247" s="104"/>
    </row>
    <row r="248" spans="1:15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13"/>
      <c r="M248" s="57"/>
      <c r="N248" s="57"/>
      <c r="O248" s="104"/>
    </row>
    <row r="249" spans="1:15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13"/>
      <c r="M249" s="57"/>
      <c r="N249" s="57"/>
      <c r="O249" s="104"/>
    </row>
    <row r="250" spans="1:15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13"/>
      <c r="M250" s="57"/>
      <c r="N250" s="57"/>
      <c r="O250" s="104"/>
    </row>
    <row r="251" spans="1:15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13"/>
      <c r="M251" s="57"/>
      <c r="N251" s="57"/>
      <c r="O251" s="104"/>
    </row>
    <row r="252" spans="1:15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13"/>
      <c r="M252" s="57"/>
      <c r="N252" s="57"/>
      <c r="O252" s="104"/>
    </row>
    <row r="253" spans="1:15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13"/>
      <c r="M253" s="57"/>
      <c r="N253" s="57"/>
      <c r="O253" s="104"/>
    </row>
    <row r="254" spans="1:15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13"/>
      <c r="M254" s="57"/>
      <c r="N254" s="57"/>
      <c r="O254" s="104"/>
    </row>
    <row r="255" spans="1:15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13"/>
      <c r="M255" s="57"/>
      <c r="N255" s="57"/>
      <c r="O255" s="104"/>
    </row>
    <row r="256" spans="1:15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13"/>
      <c r="M256" s="57"/>
      <c r="N256" s="57"/>
      <c r="O256" s="104"/>
    </row>
    <row r="257" spans="1:15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13"/>
      <c r="M257" s="57"/>
      <c r="N257" s="57"/>
      <c r="O257" s="104"/>
    </row>
    <row r="258" spans="1:15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13"/>
      <c r="M258" s="57"/>
      <c r="N258" s="57"/>
      <c r="O258" s="104"/>
    </row>
  </sheetData>
  <sheetProtection algorithmName="SHA-512" hashValue="zydh6sC/Cnc6Zqp74aWv/4UJAZ/YNDOZ8JRk1gnaJjDnQThPVi0HBptvmTxfTMc4xLDUf3jqTKHX+PqteolLWA==" saltValue="IOXEeqVmezVHNs82hQuplw==" spinCount="100000" sheet="1" objects="1" scenarios="1"/>
  <mergeCells count="462">
    <mergeCell ref="N210:N211"/>
    <mergeCell ref="O210:O211"/>
    <mergeCell ref="N218:N219"/>
    <mergeCell ref="O218:O219"/>
    <mergeCell ref="A1:O1"/>
    <mergeCell ref="A2:O2"/>
    <mergeCell ref="A217:O217"/>
    <mergeCell ref="A33:O33"/>
    <mergeCell ref="A62:O62"/>
    <mergeCell ref="A89:O89"/>
    <mergeCell ref="A209:O209"/>
    <mergeCell ref="A175:O175"/>
    <mergeCell ref="A146:O146"/>
    <mergeCell ref="A118:O118"/>
    <mergeCell ref="N176:N177"/>
    <mergeCell ref="O176:O177"/>
    <mergeCell ref="N186:N187"/>
    <mergeCell ref="O186:O187"/>
    <mergeCell ref="N193:N194"/>
    <mergeCell ref="O193:O194"/>
    <mergeCell ref="N197:N198"/>
    <mergeCell ref="O197:O198"/>
    <mergeCell ref="N205:N206"/>
    <mergeCell ref="O205:O206"/>
    <mergeCell ref="N147:N148"/>
    <mergeCell ref="O147:O148"/>
    <mergeCell ref="N153:N154"/>
    <mergeCell ref="O153:O154"/>
    <mergeCell ref="N160:N161"/>
    <mergeCell ref="O160:O161"/>
    <mergeCell ref="N164:N165"/>
    <mergeCell ref="O164:O165"/>
    <mergeCell ref="N172:N173"/>
    <mergeCell ref="O172:O173"/>
    <mergeCell ref="N119:N120"/>
    <mergeCell ref="O119:O120"/>
    <mergeCell ref="N124:N125"/>
    <mergeCell ref="O124:O125"/>
    <mergeCell ref="N131:N132"/>
    <mergeCell ref="O131:O132"/>
    <mergeCell ref="N135:N136"/>
    <mergeCell ref="O135:O136"/>
    <mergeCell ref="N143:N144"/>
    <mergeCell ref="O143:O144"/>
    <mergeCell ref="N90:N91"/>
    <mergeCell ref="O90:O91"/>
    <mergeCell ref="N95:N96"/>
    <mergeCell ref="O95:O96"/>
    <mergeCell ref="N102:N103"/>
    <mergeCell ref="O102:O103"/>
    <mergeCell ref="N106:N107"/>
    <mergeCell ref="O106:O107"/>
    <mergeCell ref="N114:N115"/>
    <mergeCell ref="O114:O115"/>
    <mergeCell ref="N63:N64"/>
    <mergeCell ref="O63:O64"/>
    <mergeCell ref="N67:N68"/>
    <mergeCell ref="O67:O68"/>
    <mergeCell ref="N74:N75"/>
    <mergeCell ref="O74:O75"/>
    <mergeCell ref="N78:N79"/>
    <mergeCell ref="O78:O79"/>
    <mergeCell ref="N86:N87"/>
    <mergeCell ref="O86:O87"/>
    <mergeCell ref="N34:N35"/>
    <mergeCell ref="O34:O35"/>
    <mergeCell ref="N40:N41"/>
    <mergeCell ref="O40:O41"/>
    <mergeCell ref="N47:N48"/>
    <mergeCell ref="O47:O48"/>
    <mergeCell ref="N51:N52"/>
    <mergeCell ref="O51:O52"/>
    <mergeCell ref="N59:N60"/>
    <mergeCell ref="O59:O60"/>
    <mergeCell ref="N3:N4"/>
    <mergeCell ref="O3:O4"/>
    <mergeCell ref="N10:N11"/>
    <mergeCell ref="O10:O11"/>
    <mergeCell ref="N17:N18"/>
    <mergeCell ref="O17:O18"/>
    <mergeCell ref="N21:N22"/>
    <mergeCell ref="O21:O22"/>
    <mergeCell ref="N29:N30"/>
    <mergeCell ref="O29:O30"/>
    <mergeCell ref="J124:J125"/>
    <mergeCell ref="J131:J132"/>
    <mergeCell ref="G124:G125"/>
    <mergeCell ref="G210:G211"/>
    <mergeCell ref="G218:G219"/>
    <mergeCell ref="G135:G136"/>
    <mergeCell ref="G143:G144"/>
    <mergeCell ref="G147:G148"/>
    <mergeCell ref="G153:G154"/>
    <mergeCell ref="G160:G161"/>
    <mergeCell ref="G164:G165"/>
    <mergeCell ref="G172:G173"/>
    <mergeCell ref="G176:G177"/>
    <mergeCell ref="G186:G187"/>
    <mergeCell ref="G131:G132"/>
    <mergeCell ref="G205:G206"/>
    <mergeCell ref="H210:H211"/>
    <mergeCell ref="I210:I211"/>
    <mergeCell ref="L160:L161"/>
    <mergeCell ref="J143:J144"/>
    <mergeCell ref="J135:J136"/>
    <mergeCell ref="F131:F132"/>
    <mergeCell ref="F135:F136"/>
    <mergeCell ref="B153:D153"/>
    <mergeCell ref="E153:E154"/>
    <mergeCell ref="B160:D160"/>
    <mergeCell ref="E160:E161"/>
    <mergeCell ref="B143:D143"/>
    <mergeCell ref="E143:E144"/>
    <mergeCell ref="F143:F144"/>
    <mergeCell ref="B147:D147"/>
    <mergeCell ref="E147:E148"/>
    <mergeCell ref="F147:F148"/>
    <mergeCell ref="H153:H154"/>
    <mergeCell ref="I153:I154"/>
    <mergeCell ref="K153:K154"/>
    <mergeCell ref="L153:L154"/>
    <mergeCell ref="H135:H136"/>
    <mergeCell ref="I135:I136"/>
    <mergeCell ref="B135:D135"/>
    <mergeCell ref="M193:M194"/>
    <mergeCell ref="F197:F198"/>
    <mergeCell ref="A218:A219"/>
    <mergeCell ref="B218:D218"/>
    <mergeCell ref="E218:E219"/>
    <mergeCell ref="F218:F219"/>
    <mergeCell ref="I218:I219"/>
    <mergeCell ref="A147:A148"/>
    <mergeCell ref="A176:A177"/>
    <mergeCell ref="J186:J187"/>
    <mergeCell ref="J193:J194"/>
    <mergeCell ref="J197:J198"/>
    <mergeCell ref="J205:J206"/>
    <mergeCell ref="J210:J211"/>
    <mergeCell ref="J218:J219"/>
    <mergeCell ref="I147:I148"/>
    <mergeCell ref="H218:H219"/>
    <mergeCell ref="B176:D176"/>
    <mergeCell ref="E176:E177"/>
    <mergeCell ref="B164:D164"/>
    <mergeCell ref="J147:J148"/>
    <mergeCell ref="B210:D210"/>
    <mergeCell ref="E210:E211"/>
    <mergeCell ref="F210:F211"/>
    <mergeCell ref="K210:K211"/>
    <mergeCell ref="L210:L211"/>
    <mergeCell ref="M210:M211"/>
    <mergeCell ref="H131:H132"/>
    <mergeCell ref="I131:I132"/>
    <mergeCell ref="K131:K132"/>
    <mergeCell ref="M164:M165"/>
    <mergeCell ref="F186:F187"/>
    <mergeCell ref="H186:H187"/>
    <mergeCell ref="I186:I187"/>
    <mergeCell ref="K186:K187"/>
    <mergeCell ref="L186:L187"/>
    <mergeCell ref="K143:K144"/>
    <mergeCell ref="J153:J154"/>
    <mergeCell ref="J160:J161"/>
    <mergeCell ref="J164:J165"/>
    <mergeCell ref="F176:F177"/>
    <mergeCell ref="H176:H177"/>
    <mergeCell ref="M147:M148"/>
    <mergeCell ref="K160:K161"/>
    <mergeCell ref="M160:M161"/>
    <mergeCell ref="M197:M198"/>
    <mergeCell ref="H197:H198"/>
    <mergeCell ref="I197:I198"/>
    <mergeCell ref="E164:E165"/>
    <mergeCell ref="F40:F41"/>
    <mergeCell ref="H40:H41"/>
    <mergeCell ref="J29:J30"/>
    <mergeCell ref="J34:J35"/>
    <mergeCell ref="J40:J41"/>
    <mergeCell ref="G29:G30"/>
    <mergeCell ref="G34:G35"/>
    <mergeCell ref="G40:G41"/>
    <mergeCell ref="I40:I41"/>
    <mergeCell ref="E47:E48"/>
    <mergeCell ref="G47:G48"/>
    <mergeCell ref="G51:G52"/>
    <mergeCell ref="I59:I60"/>
    <mergeCell ref="F47:F48"/>
    <mergeCell ref="F51:F52"/>
    <mergeCell ref="F160:F161"/>
    <mergeCell ref="H160:H161"/>
    <mergeCell ref="I160:I161"/>
    <mergeCell ref="F164:F165"/>
    <mergeCell ref="E135:E136"/>
    <mergeCell ref="H143:H144"/>
    <mergeCell ref="I143:I144"/>
    <mergeCell ref="H147:H148"/>
    <mergeCell ref="K40:K41"/>
    <mergeCell ref="L40:L41"/>
    <mergeCell ref="M40:M41"/>
    <mergeCell ref="H29:H30"/>
    <mergeCell ref="I29:I30"/>
    <mergeCell ref="L29:L30"/>
    <mergeCell ref="M29:M30"/>
    <mergeCell ref="L78:L79"/>
    <mergeCell ref="M78:M79"/>
    <mergeCell ref="J47:J48"/>
    <mergeCell ref="H47:H48"/>
    <mergeCell ref="I47:I48"/>
    <mergeCell ref="K47:K48"/>
    <mergeCell ref="H51:H52"/>
    <mergeCell ref="J51:J52"/>
    <mergeCell ref="M59:M60"/>
    <mergeCell ref="L47:L48"/>
    <mergeCell ref="M47:M48"/>
    <mergeCell ref="K51:K52"/>
    <mergeCell ref="L51:L52"/>
    <mergeCell ref="M51:M52"/>
    <mergeCell ref="I63:I64"/>
    <mergeCell ref="L63:L64"/>
    <mergeCell ref="H59:H60"/>
    <mergeCell ref="M17:M18"/>
    <mergeCell ref="H21:H22"/>
    <mergeCell ref="I21:I22"/>
    <mergeCell ref="K21:K22"/>
    <mergeCell ref="L21:L22"/>
    <mergeCell ref="M21:M22"/>
    <mergeCell ref="K10:K11"/>
    <mergeCell ref="L10:L11"/>
    <mergeCell ref="G10:G11"/>
    <mergeCell ref="G17:G18"/>
    <mergeCell ref="G21:G22"/>
    <mergeCell ref="J10:J11"/>
    <mergeCell ref="J17:J18"/>
    <mergeCell ref="J21:J22"/>
    <mergeCell ref="H10:H11"/>
    <mergeCell ref="H17:H18"/>
    <mergeCell ref="I17:I18"/>
    <mergeCell ref="I10:I11"/>
    <mergeCell ref="K17:K18"/>
    <mergeCell ref="L17:L18"/>
    <mergeCell ref="M10:M11"/>
    <mergeCell ref="B10:D10"/>
    <mergeCell ref="E10:E11"/>
    <mergeCell ref="B17:D17"/>
    <mergeCell ref="E17:E18"/>
    <mergeCell ref="B21:D21"/>
    <mergeCell ref="E21:E22"/>
    <mergeCell ref="F10:F11"/>
    <mergeCell ref="F17:F18"/>
    <mergeCell ref="F21:F22"/>
    <mergeCell ref="A3:A4"/>
    <mergeCell ref="B3:D3"/>
    <mergeCell ref="E3:E4"/>
    <mergeCell ref="F3:F4"/>
    <mergeCell ref="H3:H4"/>
    <mergeCell ref="L3:L4"/>
    <mergeCell ref="M3:M4"/>
    <mergeCell ref="I3:I4"/>
    <mergeCell ref="K3:K4"/>
    <mergeCell ref="J3:J4"/>
    <mergeCell ref="G3:G4"/>
    <mergeCell ref="B51:D51"/>
    <mergeCell ref="E51:E52"/>
    <mergeCell ref="I51:I52"/>
    <mergeCell ref="K67:K68"/>
    <mergeCell ref="L67:L68"/>
    <mergeCell ref="M67:M68"/>
    <mergeCell ref="L74:L75"/>
    <mergeCell ref="M74:M75"/>
    <mergeCell ref="H74:H75"/>
    <mergeCell ref="I74:I75"/>
    <mergeCell ref="J63:J64"/>
    <mergeCell ref="J67:J68"/>
    <mergeCell ref="J74:J75"/>
    <mergeCell ref="G63:G64"/>
    <mergeCell ref="G67:G68"/>
    <mergeCell ref="G74:G75"/>
    <mergeCell ref="B59:D59"/>
    <mergeCell ref="E59:E60"/>
    <mergeCell ref="H63:H64"/>
    <mergeCell ref="J59:J60"/>
    <mergeCell ref="L59:L60"/>
    <mergeCell ref="G59:G60"/>
    <mergeCell ref="K63:K64"/>
    <mergeCell ref="M63:M64"/>
    <mergeCell ref="G86:G87"/>
    <mergeCell ref="G90:G91"/>
    <mergeCell ref="G95:G96"/>
    <mergeCell ref="F74:F75"/>
    <mergeCell ref="K59:K60"/>
    <mergeCell ref="F114:F115"/>
    <mergeCell ref="H114:H115"/>
    <mergeCell ref="I114:I115"/>
    <mergeCell ref="I119:I120"/>
    <mergeCell ref="G114:G115"/>
    <mergeCell ref="G119:G120"/>
    <mergeCell ref="J78:J79"/>
    <mergeCell ref="G78:G79"/>
    <mergeCell ref="F59:F60"/>
    <mergeCell ref="K74:K75"/>
    <mergeCell ref="J86:J87"/>
    <mergeCell ref="J90:J91"/>
    <mergeCell ref="J95:J96"/>
    <mergeCell ref="J102:J103"/>
    <mergeCell ref="J106:J107"/>
    <mergeCell ref="J114:J115"/>
    <mergeCell ref="J119:J120"/>
    <mergeCell ref="H95:H96"/>
    <mergeCell ref="I95:I96"/>
    <mergeCell ref="A90:A91"/>
    <mergeCell ref="B90:D90"/>
    <mergeCell ref="E90:E91"/>
    <mergeCell ref="F90:F91"/>
    <mergeCell ref="F95:F96"/>
    <mergeCell ref="B95:D95"/>
    <mergeCell ref="E95:E96"/>
    <mergeCell ref="A63:A64"/>
    <mergeCell ref="B63:D63"/>
    <mergeCell ref="E63:E64"/>
    <mergeCell ref="F63:F64"/>
    <mergeCell ref="B74:D74"/>
    <mergeCell ref="E74:E75"/>
    <mergeCell ref="A119:A120"/>
    <mergeCell ref="B119:D119"/>
    <mergeCell ref="M153:M154"/>
    <mergeCell ref="F153:F154"/>
    <mergeCell ref="E119:E120"/>
    <mergeCell ref="F119:F120"/>
    <mergeCell ref="H119:H120"/>
    <mergeCell ref="K119:K120"/>
    <mergeCell ref="K124:K125"/>
    <mergeCell ref="L124:L125"/>
    <mergeCell ref="M124:M125"/>
    <mergeCell ref="B124:D124"/>
    <mergeCell ref="E124:E125"/>
    <mergeCell ref="B131:D131"/>
    <mergeCell ref="E131:E132"/>
    <mergeCell ref="K135:K136"/>
    <mergeCell ref="L135:L136"/>
    <mergeCell ref="M135:M136"/>
    <mergeCell ref="L143:L144"/>
    <mergeCell ref="L147:L148"/>
    <mergeCell ref="F124:F125"/>
    <mergeCell ref="H124:H125"/>
    <mergeCell ref="I124:I125"/>
    <mergeCell ref="K147:K148"/>
    <mergeCell ref="K197:K198"/>
    <mergeCell ref="L197:L198"/>
    <mergeCell ref="G193:G194"/>
    <mergeCell ref="G197:G198"/>
    <mergeCell ref="H164:H165"/>
    <mergeCell ref="I164:I165"/>
    <mergeCell ref="H193:H194"/>
    <mergeCell ref="I193:I194"/>
    <mergeCell ref="K193:K194"/>
    <mergeCell ref="L193:L194"/>
    <mergeCell ref="K164:K165"/>
    <mergeCell ref="M186:M187"/>
    <mergeCell ref="L176:L177"/>
    <mergeCell ref="M176:M177"/>
    <mergeCell ref="L164:L165"/>
    <mergeCell ref="J172:J173"/>
    <mergeCell ref="J176:J177"/>
    <mergeCell ref="I176:I177"/>
    <mergeCell ref="K176:K177"/>
    <mergeCell ref="K172:K173"/>
    <mergeCell ref="L172:L173"/>
    <mergeCell ref="M172:M173"/>
    <mergeCell ref="B172:D172"/>
    <mergeCell ref="E172:E173"/>
    <mergeCell ref="F172:F173"/>
    <mergeCell ref="H172:H173"/>
    <mergeCell ref="I172:I173"/>
    <mergeCell ref="M143:M144"/>
    <mergeCell ref="K218:K219"/>
    <mergeCell ref="B186:D186"/>
    <mergeCell ref="E186:E187"/>
    <mergeCell ref="B193:D193"/>
    <mergeCell ref="E193:E194"/>
    <mergeCell ref="B197:D197"/>
    <mergeCell ref="F193:F194"/>
    <mergeCell ref="B205:D205"/>
    <mergeCell ref="E205:E206"/>
    <mergeCell ref="F205:F206"/>
    <mergeCell ref="H205:H206"/>
    <mergeCell ref="I205:I206"/>
    <mergeCell ref="E197:E198"/>
    <mergeCell ref="L218:L219"/>
    <mergeCell ref="M218:M219"/>
    <mergeCell ref="K205:K206"/>
    <mergeCell ref="L205:L206"/>
    <mergeCell ref="M205:M206"/>
    <mergeCell ref="A34:A35"/>
    <mergeCell ref="B34:D34"/>
    <mergeCell ref="E34:E35"/>
    <mergeCell ref="F34:F35"/>
    <mergeCell ref="H34:H35"/>
    <mergeCell ref="L34:L35"/>
    <mergeCell ref="M34:M35"/>
    <mergeCell ref="I34:I35"/>
    <mergeCell ref="K34:K35"/>
    <mergeCell ref="B40:D40"/>
    <mergeCell ref="E40:E41"/>
    <mergeCell ref="B47:D47"/>
    <mergeCell ref="B29:D29"/>
    <mergeCell ref="E29:E30"/>
    <mergeCell ref="F29:F30"/>
    <mergeCell ref="B86:D86"/>
    <mergeCell ref="E86:E87"/>
    <mergeCell ref="K86:K87"/>
    <mergeCell ref="I86:I87"/>
    <mergeCell ref="F86:F87"/>
    <mergeCell ref="H86:H87"/>
    <mergeCell ref="K29:K30"/>
    <mergeCell ref="F67:F68"/>
    <mergeCell ref="H67:H68"/>
    <mergeCell ref="I67:I68"/>
    <mergeCell ref="B78:D78"/>
    <mergeCell ref="E78:E79"/>
    <mergeCell ref="F78:F79"/>
    <mergeCell ref="H78:H79"/>
    <mergeCell ref="I78:I79"/>
    <mergeCell ref="K78:K79"/>
    <mergeCell ref="B67:D67"/>
    <mergeCell ref="E67:E68"/>
    <mergeCell ref="L95:L96"/>
    <mergeCell ref="K90:K91"/>
    <mergeCell ref="L90:L91"/>
    <mergeCell ref="M95:M96"/>
    <mergeCell ref="L131:L132"/>
    <mergeCell ref="M131:M132"/>
    <mergeCell ref="L119:L120"/>
    <mergeCell ref="M119:M120"/>
    <mergeCell ref="L86:L87"/>
    <mergeCell ref="M86:M87"/>
    <mergeCell ref="K114:K115"/>
    <mergeCell ref="L114:L115"/>
    <mergeCell ref="M114:M115"/>
    <mergeCell ref="M90:M91"/>
    <mergeCell ref="K102:K103"/>
    <mergeCell ref="L102:L103"/>
    <mergeCell ref="M102:M103"/>
    <mergeCell ref="M106:M107"/>
    <mergeCell ref="L106:L107"/>
    <mergeCell ref="K106:K107"/>
    <mergeCell ref="K95:K96"/>
    <mergeCell ref="B114:D114"/>
    <mergeCell ref="E114:E115"/>
    <mergeCell ref="F106:F107"/>
    <mergeCell ref="F102:F103"/>
    <mergeCell ref="H102:H103"/>
    <mergeCell ref="I102:I103"/>
    <mergeCell ref="I106:I107"/>
    <mergeCell ref="I90:I91"/>
    <mergeCell ref="H90:H91"/>
    <mergeCell ref="G102:G103"/>
    <mergeCell ref="G106:G107"/>
    <mergeCell ref="H106:H107"/>
    <mergeCell ref="B102:D102"/>
    <mergeCell ref="E102:E103"/>
    <mergeCell ref="B106:D106"/>
    <mergeCell ref="E106:E107"/>
  </mergeCells>
  <pageMargins left="0.4" right="0.4" top="0.6" bottom="0.6" header="0.4" footer="0.4"/>
  <pageSetup scale="94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1" man="1"/>
    <brk id="61" max="11" man="1"/>
    <brk id="88" max="11" man="1"/>
    <brk id="117" max="11" man="1"/>
    <brk id="145" max="11" man="1"/>
    <brk id="174" max="11" man="1"/>
    <brk id="20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B258"/>
  <sheetViews>
    <sheetView topLeftCell="A199" zoomScaleNormal="100" workbookViewId="0">
      <selection activeCell="F216" sqref="F216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4.81640625" style="14" customWidth="1"/>
    <col min="6" max="7" width="14.7265625" style="11" customWidth="1"/>
    <col min="8" max="8" width="13" style="11" customWidth="1"/>
    <col min="9" max="10" width="11.54296875" style="154" customWidth="1"/>
    <col min="11" max="11" width="11.54296875" style="11" customWidth="1"/>
    <col min="12" max="27" width="9.1796875" style="5" customWidth="1"/>
    <col min="28" max="248" width="8.81640625" style="5"/>
    <col min="249" max="249" width="45.81640625" style="5" customWidth="1"/>
    <col min="250" max="250" width="10.7265625" style="5" bestFit="1" customWidth="1"/>
    <col min="251" max="251" width="11.54296875" style="5" bestFit="1" customWidth="1"/>
    <col min="252" max="252" width="12.26953125" style="5" bestFit="1" customWidth="1"/>
    <col min="253" max="256" width="9.81640625" style="5" bestFit="1" customWidth="1"/>
    <col min="257" max="257" width="9" style="5" customWidth="1"/>
    <col min="258" max="504" width="8.81640625" style="5"/>
    <col min="505" max="505" width="45.81640625" style="5" customWidth="1"/>
    <col min="506" max="506" width="10.7265625" style="5" bestFit="1" customWidth="1"/>
    <col min="507" max="507" width="11.54296875" style="5" bestFit="1" customWidth="1"/>
    <col min="508" max="508" width="12.26953125" style="5" bestFit="1" customWidth="1"/>
    <col min="509" max="512" width="9.81640625" style="5" bestFit="1" customWidth="1"/>
    <col min="513" max="513" width="9" style="5" customWidth="1"/>
    <col min="514" max="760" width="8.81640625" style="5"/>
    <col min="761" max="761" width="45.81640625" style="5" customWidth="1"/>
    <col min="762" max="762" width="10.7265625" style="5" bestFit="1" customWidth="1"/>
    <col min="763" max="763" width="11.54296875" style="5" bestFit="1" customWidth="1"/>
    <col min="764" max="764" width="12.26953125" style="5" bestFit="1" customWidth="1"/>
    <col min="765" max="768" width="9.81640625" style="5" bestFit="1" customWidth="1"/>
    <col min="769" max="769" width="9" style="5" customWidth="1"/>
    <col min="770" max="1016" width="8.81640625" style="5"/>
    <col min="1017" max="1017" width="45.81640625" style="5" customWidth="1"/>
    <col min="1018" max="1018" width="10.7265625" style="5" bestFit="1" customWidth="1"/>
    <col min="1019" max="1019" width="11.54296875" style="5" bestFit="1" customWidth="1"/>
    <col min="1020" max="1020" width="12.26953125" style="5" bestFit="1" customWidth="1"/>
    <col min="1021" max="1024" width="9.81640625" style="5" bestFit="1" customWidth="1"/>
    <col min="1025" max="1025" width="9" style="5" customWidth="1"/>
    <col min="1026" max="1272" width="8.81640625" style="5"/>
    <col min="1273" max="1273" width="45.81640625" style="5" customWidth="1"/>
    <col min="1274" max="1274" width="10.7265625" style="5" bestFit="1" customWidth="1"/>
    <col min="1275" max="1275" width="11.54296875" style="5" bestFit="1" customWidth="1"/>
    <col min="1276" max="1276" width="12.26953125" style="5" bestFit="1" customWidth="1"/>
    <col min="1277" max="1280" width="9.81640625" style="5" bestFit="1" customWidth="1"/>
    <col min="1281" max="1281" width="9" style="5" customWidth="1"/>
    <col min="1282" max="1528" width="8.81640625" style="5"/>
    <col min="1529" max="1529" width="45.81640625" style="5" customWidth="1"/>
    <col min="1530" max="1530" width="10.7265625" style="5" bestFit="1" customWidth="1"/>
    <col min="1531" max="1531" width="11.54296875" style="5" bestFit="1" customWidth="1"/>
    <col min="1532" max="1532" width="12.26953125" style="5" bestFit="1" customWidth="1"/>
    <col min="1533" max="1536" width="9.81640625" style="5" bestFit="1" customWidth="1"/>
    <col min="1537" max="1537" width="9" style="5" customWidth="1"/>
    <col min="1538" max="1784" width="8.81640625" style="5"/>
    <col min="1785" max="1785" width="45.81640625" style="5" customWidth="1"/>
    <col min="1786" max="1786" width="10.7265625" style="5" bestFit="1" customWidth="1"/>
    <col min="1787" max="1787" width="11.54296875" style="5" bestFit="1" customWidth="1"/>
    <col min="1788" max="1788" width="12.26953125" style="5" bestFit="1" customWidth="1"/>
    <col min="1789" max="1792" width="9.81640625" style="5" bestFit="1" customWidth="1"/>
    <col min="1793" max="1793" width="9" style="5" customWidth="1"/>
    <col min="1794" max="2040" width="8.81640625" style="5"/>
    <col min="2041" max="2041" width="45.81640625" style="5" customWidth="1"/>
    <col min="2042" max="2042" width="10.7265625" style="5" bestFit="1" customWidth="1"/>
    <col min="2043" max="2043" width="11.54296875" style="5" bestFit="1" customWidth="1"/>
    <col min="2044" max="2044" width="12.26953125" style="5" bestFit="1" customWidth="1"/>
    <col min="2045" max="2048" width="9.81640625" style="5" bestFit="1" customWidth="1"/>
    <col min="2049" max="2049" width="9" style="5" customWidth="1"/>
    <col min="2050" max="2296" width="8.81640625" style="5"/>
    <col min="2297" max="2297" width="45.81640625" style="5" customWidth="1"/>
    <col min="2298" max="2298" width="10.7265625" style="5" bestFit="1" customWidth="1"/>
    <col min="2299" max="2299" width="11.54296875" style="5" bestFit="1" customWidth="1"/>
    <col min="2300" max="2300" width="12.26953125" style="5" bestFit="1" customWidth="1"/>
    <col min="2301" max="2304" width="9.81640625" style="5" bestFit="1" customWidth="1"/>
    <col min="2305" max="2305" width="9" style="5" customWidth="1"/>
    <col min="2306" max="2552" width="8.81640625" style="5"/>
    <col min="2553" max="2553" width="45.81640625" style="5" customWidth="1"/>
    <col min="2554" max="2554" width="10.7265625" style="5" bestFit="1" customWidth="1"/>
    <col min="2555" max="2555" width="11.54296875" style="5" bestFit="1" customWidth="1"/>
    <col min="2556" max="2556" width="12.26953125" style="5" bestFit="1" customWidth="1"/>
    <col min="2557" max="2560" width="9.81640625" style="5" bestFit="1" customWidth="1"/>
    <col min="2561" max="2561" width="9" style="5" customWidth="1"/>
    <col min="2562" max="2808" width="8.81640625" style="5"/>
    <col min="2809" max="2809" width="45.81640625" style="5" customWidth="1"/>
    <col min="2810" max="2810" width="10.7265625" style="5" bestFit="1" customWidth="1"/>
    <col min="2811" max="2811" width="11.54296875" style="5" bestFit="1" customWidth="1"/>
    <col min="2812" max="2812" width="12.26953125" style="5" bestFit="1" customWidth="1"/>
    <col min="2813" max="2816" width="9.81640625" style="5" bestFit="1" customWidth="1"/>
    <col min="2817" max="2817" width="9" style="5" customWidth="1"/>
    <col min="2818" max="3064" width="8.81640625" style="5"/>
    <col min="3065" max="3065" width="45.81640625" style="5" customWidth="1"/>
    <col min="3066" max="3066" width="10.7265625" style="5" bestFit="1" customWidth="1"/>
    <col min="3067" max="3067" width="11.54296875" style="5" bestFit="1" customWidth="1"/>
    <col min="3068" max="3068" width="12.26953125" style="5" bestFit="1" customWidth="1"/>
    <col min="3069" max="3072" width="9.81640625" style="5" bestFit="1" customWidth="1"/>
    <col min="3073" max="3073" width="9" style="5" customWidth="1"/>
    <col min="3074" max="3320" width="8.81640625" style="5"/>
    <col min="3321" max="3321" width="45.81640625" style="5" customWidth="1"/>
    <col min="3322" max="3322" width="10.7265625" style="5" bestFit="1" customWidth="1"/>
    <col min="3323" max="3323" width="11.54296875" style="5" bestFit="1" customWidth="1"/>
    <col min="3324" max="3324" width="12.26953125" style="5" bestFit="1" customWidth="1"/>
    <col min="3325" max="3328" width="9.81640625" style="5" bestFit="1" customWidth="1"/>
    <col min="3329" max="3329" width="9" style="5" customWidth="1"/>
    <col min="3330" max="3576" width="8.81640625" style="5"/>
    <col min="3577" max="3577" width="45.81640625" style="5" customWidth="1"/>
    <col min="3578" max="3578" width="10.7265625" style="5" bestFit="1" customWidth="1"/>
    <col min="3579" max="3579" width="11.54296875" style="5" bestFit="1" customWidth="1"/>
    <col min="3580" max="3580" width="12.26953125" style="5" bestFit="1" customWidth="1"/>
    <col min="3581" max="3584" width="9.81640625" style="5" bestFit="1" customWidth="1"/>
    <col min="3585" max="3585" width="9" style="5" customWidth="1"/>
    <col min="3586" max="3832" width="8.81640625" style="5"/>
    <col min="3833" max="3833" width="45.81640625" style="5" customWidth="1"/>
    <col min="3834" max="3834" width="10.7265625" style="5" bestFit="1" customWidth="1"/>
    <col min="3835" max="3835" width="11.54296875" style="5" bestFit="1" customWidth="1"/>
    <col min="3836" max="3836" width="12.26953125" style="5" bestFit="1" customWidth="1"/>
    <col min="3837" max="3840" width="9.81640625" style="5" bestFit="1" customWidth="1"/>
    <col min="3841" max="3841" width="9" style="5" customWidth="1"/>
    <col min="3842" max="4088" width="8.81640625" style="5"/>
    <col min="4089" max="4089" width="45.81640625" style="5" customWidth="1"/>
    <col min="4090" max="4090" width="10.7265625" style="5" bestFit="1" customWidth="1"/>
    <col min="4091" max="4091" width="11.54296875" style="5" bestFit="1" customWidth="1"/>
    <col min="4092" max="4092" width="12.26953125" style="5" bestFit="1" customWidth="1"/>
    <col min="4093" max="4096" width="9.81640625" style="5" bestFit="1" customWidth="1"/>
    <col min="4097" max="4097" width="9" style="5" customWidth="1"/>
    <col min="4098" max="4344" width="8.81640625" style="5"/>
    <col min="4345" max="4345" width="45.81640625" style="5" customWidth="1"/>
    <col min="4346" max="4346" width="10.7265625" style="5" bestFit="1" customWidth="1"/>
    <col min="4347" max="4347" width="11.54296875" style="5" bestFit="1" customWidth="1"/>
    <col min="4348" max="4348" width="12.26953125" style="5" bestFit="1" customWidth="1"/>
    <col min="4349" max="4352" width="9.81640625" style="5" bestFit="1" customWidth="1"/>
    <col min="4353" max="4353" width="9" style="5" customWidth="1"/>
    <col min="4354" max="4600" width="8.81640625" style="5"/>
    <col min="4601" max="4601" width="45.81640625" style="5" customWidth="1"/>
    <col min="4602" max="4602" width="10.7265625" style="5" bestFit="1" customWidth="1"/>
    <col min="4603" max="4603" width="11.54296875" style="5" bestFit="1" customWidth="1"/>
    <col min="4604" max="4604" width="12.26953125" style="5" bestFit="1" customWidth="1"/>
    <col min="4605" max="4608" width="9.81640625" style="5" bestFit="1" customWidth="1"/>
    <col min="4609" max="4609" width="9" style="5" customWidth="1"/>
    <col min="4610" max="4856" width="8.81640625" style="5"/>
    <col min="4857" max="4857" width="45.81640625" style="5" customWidth="1"/>
    <col min="4858" max="4858" width="10.7265625" style="5" bestFit="1" customWidth="1"/>
    <col min="4859" max="4859" width="11.54296875" style="5" bestFit="1" customWidth="1"/>
    <col min="4860" max="4860" width="12.26953125" style="5" bestFit="1" customWidth="1"/>
    <col min="4861" max="4864" width="9.81640625" style="5" bestFit="1" customWidth="1"/>
    <col min="4865" max="4865" width="9" style="5" customWidth="1"/>
    <col min="4866" max="5112" width="8.81640625" style="5"/>
    <col min="5113" max="5113" width="45.81640625" style="5" customWidth="1"/>
    <col min="5114" max="5114" width="10.7265625" style="5" bestFit="1" customWidth="1"/>
    <col min="5115" max="5115" width="11.54296875" style="5" bestFit="1" customWidth="1"/>
    <col min="5116" max="5116" width="12.26953125" style="5" bestFit="1" customWidth="1"/>
    <col min="5117" max="5120" width="9.81640625" style="5" bestFit="1" customWidth="1"/>
    <col min="5121" max="5121" width="9" style="5" customWidth="1"/>
    <col min="5122" max="5368" width="8.81640625" style="5"/>
    <col min="5369" max="5369" width="45.81640625" style="5" customWidth="1"/>
    <col min="5370" max="5370" width="10.7265625" style="5" bestFit="1" customWidth="1"/>
    <col min="5371" max="5371" width="11.54296875" style="5" bestFit="1" customWidth="1"/>
    <col min="5372" max="5372" width="12.26953125" style="5" bestFit="1" customWidth="1"/>
    <col min="5373" max="5376" width="9.81640625" style="5" bestFit="1" customWidth="1"/>
    <col min="5377" max="5377" width="9" style="5" customWidth="1"/>
    <col min="5378" max="5624" width="8.81640625" style="5"/>
    <col min="5625" max="5625" width="45.81640625" style="5" customWidth="1"/>
    <col min="5626" max="5626" width="10.7265625" style="5" bestFit="1" customWidth="1"/>
    <col min="5627" max="5627" width="11.54296875" style="5" bestFit="1" customWidth="1"/>
    <col min="5628" max="5628" width="12.26953125" style="5" bestFit="1" customWidth="1"/>
    <col min="5629" max="5632" width="9.81640625" style="5" bestFit="1" customWidth="1"/>
    <col min="5633" max="5633" width="9" style="5" customWidth="1"/>
    <col min="5634" max="5880" width="8.81640625" style="5"/>
    <col min="5881" max="5881" width="45.81640625" style="5" customWidth="1"/>
    <col min="5882" max="5882" width="10.7265625" style="5" bestFit="1" customWidth="1"/>
    <col min="5883" max="5883" width="11.54296875" style="5" bestFit="1" customWidth="1"/>
    <col min="5884" max="5884" width="12.26953125" style="5" bestFit="1" customWidth="1"/>
    <col min="5885" max="5888" width="9.81640625" style="5" bestFit="1" customWidth="1"/>
    <col min="5889" max="5889" width="9" style="5" customWidth="1"/>
    <col min="5890" max="6136" width="8.81640625" style="5"/>
    <col min="6137" max="6137" width="45.81640625" style="5" customWidth="1"/>
    <col min="6138" max="6138" width="10.7265625" style="5" bestFit="1" customWidth="1"/>
    <col min="6139" max="6139" width="11.54296875" style="5" bestFit="1" customWidth="1"/>
    <col min="6140" max="6140" width="12.26953125" style="5" bestFit="1" customWidth="1"/>
    <col min="6141" max="6144" width="9.81640625" style="5" bestFit="1" customWidth="1"/>
    <col min="6145" max="6145" width="9" style="5" customWidth="1"/>
    <col min="6146" max="6392" width="8.81640625" style="5"/>
    <col min="6393" max="6393" width="45.81640625" style="5" customWidth="1"/>
    <col min="6394" max="6394" width="10.7265625" style="5" bestFit="1" customWidth="1"/>
    <col min="6395" max="6395" width="11.54296875" style="5" bestFit="1" customWidth="1"/>
    <col min="6396" max="6396" width="12.26953125" style="5" bestFit="1" customWidth="1"/>
    <col min="6397" max="6400" width="9.81640625" style="5" bestFit="1" customWidth="1"/>
    <col min="6401" max="6401" width="9" style="5" customWidth="1"/>
    <col min="6402" max="6648" width="8.81640625" style="5"/>
    <col min="6649" max="6649" width="45.81640625" style="5" customWidth="1"/>
    <col min="6650" max="6650" width="10.7265625" style="5" bestFit="1" customWidth="1"/>
    <col min="6651" max="6651" width="11.54296875" style="5" bestFit="1" customWidth="1"/>
    <col min="6652" max="6652" width="12.26953125" style="5" bestFit="1" customWidth="1"/>
    <col min="6653" max="6656" width="9.81640625" style="5" bestFit="1" customWidth="1"/>
    <col min="6657" max="6657" width="9" style="5" customWidth="1"/>
    <col min="6658" max="6904" width="8.81640625" style="5"/>
    <col min="6905" max="6905" width="45.81640625" style="5" customWidth="1"/>
    <col min="6906" max="6906" width="10.7265625" style="5" bestFit="1" customWidth="1"/>
    <col min="6907" max="6907" width="11.54296875" style="5" bestFit="1" customWidth="1"/>
    <col min="6908" max="6908" width="12.26953125" style="5" bestFit="1" customWidth="1"/>
    <col min="6909" max="6912" width="9.81640625" style="5" bestFit="1" customWidth="1"/>
    <col min="6913" max="6913" width="9" style="5" customWidth="1"/>
    <col min="6914" max="7160" width="8.81640625" style="5"/>
    <col min="7161" max="7161" width="45.81640625" style="5" customWidth="1"/>
    <col min="7162" max="7162" width="10.7265625" style="5" bestFit="1" customWidth="1"/>
    <col min="7163" max="7163" width="11.54296875" style="5" bestFit="1" customWidth="1"/>
    <col min="7164" max="7164" width="12.26953125" style="5" bestFit="1" customWidth="1"/>
    <col min="7165" max="7168" width="9.81640625" style="5" bestFit="1" customWidth="1"/>
    <col min="7169" max="7169" width="9" style="5" customWidth="1"/>
    <col min="7170" max="7416" width="8.81640625" style="5"/>
    <col min="7417" max="7417" width="45.81640625" style="5" customWidth="1"/>
    <col min="7418" max="7418" width="10.7265625" style="5" bestFit="1" customWidth="1"/>
    <col min="7419" max="7419" width="11.54296875" style="5" bestFit="1" customWidth="1"/>
    <col min="7420" max="7420" width="12.26953125" style="5" bestFit="1" customWidth="1"/>
    <col min="7421" max="7424" width="9.81640625" style="5" bestFit="1" customWidth="1"/>
    <col min="7425" max="7425" width="9" style="5" customWidth="1"/>
    <col min="7426" max="7672" width="8.81640625" style="5"/>
    <col min="7673" max="7673" width="45.81640625" style="5" customWidth="1"/>
    <col min="7674" max="7674" width="10.7265625" style="5" bestFit="1" customWidth="1"/>
    <col min="7675" max="7675" width="11.54296875" style="5" bestFit="1" customWidth="1"/>
    <col min="7676" max="7676" width="12.26953125" style="5" bestFit="1" customWidth="1"/>
    <col min="7677" max="7680" width="9.81640625" style="5" bestFit="1" customWidth="1"/>
    <col min="7681" max="7681" width="9" style="5" customWidth="1"/>
    <col min="7682" max="7928" width="8.81640625" style="5"/>
    <col min="7929" max="7929" width="45.81640625" style="5" customWidth="1"/>
    <col min="7930" max="7930" width="10.7265625" style="5" bestFit="1" customWidth="1"/>
    <col min="7931" max="7931" width="11.54296875" style="5" bestFit="1" customWidth="1"/>
    <col min="7932" max="7932" width="12.26953125" style="5" bestFit="1" customWidth="1"/>
    <col min="7933" max="7936" width="9.81640625" style="5" bestFit="1" customWidth="1"/>
    <col min="7937" max="7937" width="9" style="5" customWidth="1"/>
    <col min="7938" max="8184" width="8.81640625" style="5"/>
    <col min="8185" max="8185" width="45.81640625" style="5" customWidth="1"/>
    <col min="8186" max="8186" width="10.7265625" style="5" bestFit="1" customWidth="1"/>
    <col min="8187" max="8187" width="11.54296875" style="5" bestFit="1" customWidth="1"/>
    <col min="8188" max="8188" width="12.26953125" style="5" bestFit="1" customWidth="1"/>
    <col min="8189" max="8192" width="9.81640625" style="5" bestFit="1" customWidth="1"/>
    <col min="8193" max="8193" width="9" style="5" customWidth="1"/>
    <col min="8194" max="8440" width="8.81640625" style="5"/>
    <col min="8441" max="8441" width="45.81640625" style="5" customWidth="1"/>
    <col min="8442" max="8442" width="10.7265625" style="5" bestFit="1" customWidth="1"/>
    <col min="8443" max="8443" width="11.54296875" style="5" bestFit="1" customWidth="1"/>
    <col min="8444" max="8444" width="12.26953125" style="5" bestFit="1" customWidth="1"/>
    <col min="8445" max="8448" width="9.81640625" style="5" bestFit="1" customWidth="1"/>
    <col min="8449" max="8449" width="9" style="5" customWidth="1"/>
    <col min="8450" max="8696" width="8.81640625" style="5"/>
    <col min="8697" max="8697" width="45.81640625" style="5" customWidth="1"/>
    <col min="8698" max="8698" width="10.7265625" style="5" bestFit="1" customWidth="1"/>
    <col min="8699" max="8699" width="11.54296875" style="5" bestFit="1" customWidth="1"/>
    <col min="8700" max="8700" width="12.26953125" style="5" bestFit="1" customWidth="1"/>
    <col min="8701" max="8704" width="9.81640625" style="5" bestFit="1" customWidth="1"/>
    <col min="8705" max="8705" width="9" style="5" customWidth="1"/>
    <col min="8706" max="8952" width="8.81640625" style="5"/>
    <col min="8953" max="8953" width="45.81640625" style="5" customWidth="1"/>
    <col min="8954" max="8954" width="10.7265625" style="5" bestFit="1" customWidth="1"/>
    <col min="8955" max="8955" width="11.54296875" style="5" bestFit="1" customWidth="1"/>
    <col min="8956" max="8956" width="12.26953125" style="5" bestFit="1" customWidth="1"/>
    <col min="8957" max="8960" width="9.81640625" style="5" bestFit="1" customWidth="1"/>
    <col min="8961" max="8961" width="9" style="5" customWidth="1"/>
    <col min="8962" max="9208" width="8.81640625" style="5"/>
    <col min="9209" max="9209" width="45.81640625" style="5" customWidth="1"/>
    <col min="9210" max="9210" width="10.7265625" style="5" bestFit="1" customWidth="1"/>
    <col min="9211" max="9211" width="11.54296875" style="5" bestFit="1" customWidth="1"/>
    <col min="9212" max="9212" width="12.26953125" style="5" bestFit="1" customWidth="1"/>
    <col min="9213" max="9216" width="9.81640625" style="5" bestFit="1" customWidth="1"/>
    <col min="9217" max="9217" width="9" style="5" customWidth="1"/>
    <col min="9218" max="9464" width="8.81640625" style="5"/>
    <col min="9465" max="9465" width="45.81640625" style="5" customWidth="1"/>
    <col min="9466" max="9466" width="10.7265625" style="5" bestFit="1" customWidth="1"/>
    <col min="9467" max="9467" width="11.54296875" style="5" bestFit="1" customWidth="1"/>
    <col min="9468" max="9468" width="12.26953125" style="5" bestFit="1" customWidth="1"/>
    <col min="9469" max="9472" width="9.81640625" style="5" bestFit="1" customWidth="1"/>
    <col min="9473" max="9473" width="9" style="5" customWidth="1"/>
    <col min="9474" max="9720" width="8.81640625" style="5"/>
    <col min="9721" max="9721" width="45.81640625" style="5" customWidth="1"/>
    <col min="9722" max="9722" width="10.7265625" style="5" bestFit="1" customWidth="1"/>
    <col min="9723" max="9723" width="11.54296875" style="5" bestFit="1" customWidth="1"/>
    <col min="9724" max="9724" width="12.26953125" style="5" bestFit="1" customWidth="1"/>
    <col min="9725" max="9728" width="9.81640625" style="5" bestFit="1" customWidth="1"/>
    <col min="9729" max="9729" width="9" style="5" customWidth="1"/>
    <col min="9730" max="9976" width="8.81640625" style="5"/>
    <col min="9977" max="9977" width="45.81640625" style="5" customWidth="1"/>
    <col min="9978" max="9978" width="10.7265625" style="5" bestFit="1" customWidth="1"/>
    <col min="9979" max="9979" width="11.54296875" style="5" bestFit="1" customWidth="1"/>
    <col min="9980" max="9980" width="12.26953125" style="5" bestFit="1" customWidth="1"/>
    <col min="9981" max="9984" width="9.81640625" style="5" bestFit="1" customWidth="1"/>
    <col min="9985" max="9985" width="9" style="5" customWidth="1"/>
    <col min="9986" max="10232" width="8.81640625" style="5"/>
    <col min="10233" max="10233" width="45.81640625" style="5" customWidth="1"/>
    <col min="10234" max="10234" width="10.7265625" style="5" bestFit="1" customWidth="1"/>
    <col min="10235" max="10235" width="11.54296875" style="5" bestFit="1" customWidth="1"/>
    <col min="10236" max="10236" width="12.26953125" style="5" bestFit="1" customWidth="1"/>
    <col min="10237" max="10240" width="9.81640625" style="5" bestFit="1" customWidth="1"/>
    <col min="10241" max="10241" width="9" style="5" customWidth="1"/>
    <col min="10242" max="10488" width="8.81640625" style="5"/>
    <col min="10489" max="10489" width="45.81640625" style="5" customWidth="1"/>
    <col min="10490" max="10490" width="10.7265625" style="5" bestFit="1" customWidth="1"/>
    <col min="10491" max="10491" width="11.54296875" style="5" bestFit="1" customWidth="1"/>
    <col min="10492" max="10492" width="12.26953125" style="5" bestFit="1" customWidth="1"/>
    <col min="10493" max="10496" width="9.81640625" style="5" bestFit="1" customWidth="1"/>
    <col min="10497" max="10497" width="9" style="5" customWidth="1"/>
    <col min="10498" max="10744" width="8.81640625" style="5"/>
    <col min="10745" max="10745" width="45.81640625" style="5" customWidth="1"/>
    <col min="10746" max="10746" width="10.7265625" style="5" bestFit="1" customWidth="1"/>
    <col min="10747" max="10747" width="11.54296875" style="5" bestFit="1" customWidth="1"/>
    <col min="10748" max="10748" width="12.26953125" style="5" bestFit="1" customWidth="1"/>
    <col min="10749" max="10752" width="9.81640625" style="5" bestFit="1" customWidth="1"/>
    <col min="10753" max="10753" width="9" style="5" customWidth="1"/>
    <col min="10754" max="11000" width="8.81640625" style="5"/>
    <col min="11001" max="11001" width="45.81640625" style="5" customWidth="1"/>
    <col min="11002" max="11002" width="10.7265625" style="5" bestFit="1" customWidth="1"/>
    <col min="11003" max="11003" width="11.54296875" style="5" bestFit="1" customWidth="1"/>
    <col min="11004" max="11004" width="12.26953125" style="5" bestFit="1" customWidth="1"/>
    <col min="11005" max="11008" width="9.81640625" style="5" bestFit="1" customWidth="1"/>
    <col min="11009" max="11009" width="9" style="5" customWidth="1"/>
    <col min="11010" max="11256" width="8.81640625" style="5"/>
    <col min="11257" max="11257" width="45.81640625" style="5" customWidth="1"/>
    <col min="11258" max="11258" width="10.7265625" style="5" bestFit="1" customWidth="1"/>
    <col min="11259" max="11259" width="11.54296875" style="5" bestFit="1" customWidth="1"/>
    <col min="11260" max="11260" width="12.26953125" style="5" bestFit="1" customWidth="1"/>
    <col min="11261" max="11264" width="9.81640625" style="5" bestFit="1" customWidth="1"/>
    <col min="11265" max="11265" width="9" style="5" customWidth="1"/>
    <col min="11266" max="11512" width="8.81640625" style="5"/>
    <col min="11513" max="11513" width="45.81640625" style="5" customWidth="1"/>
    <col min="11514" max="11514" width="10.7265625" style="5" bestFit="1" customWidth="1"/>
    <col min="11515" max="11515" width="11.54296875" style="5" bestFit="1" customWidth="1"/>
    <col min="11516" max="11516" width="12.26953125" style="5" bestFit="1" customWidth="1"/>
    <col min="11517" max="11520" width="9.81640625" style="5" bestFit="1" customWidth="1"/>
    <col min="11521" max="11521" width="9" style="5" customWidth="1"/>
    <col min="11522" max="11768" width="8.81640625" style="5"/>
    <col min="11769" max="11769" width="45.81640625" style="5" customWidth="1"/>
    <col min="11770" max="11770" width="10.7265625" style="5" bestFit="1" customWidth="1"/>
    <col min="11771" max="11771" width="11.54296875" style="5" bestFit="1" customWidth="1"/>
    <col min="11772" max="11772" width="12.26953125" style="5" bestFit="1" customWidth="1"/>
    <col min="11773" max="11776" width="9.81640625" style="5" bestFit="1" customWidth="1"/>
    <col min="11777" max="11777" width="9" style="5" customWidth="1"/>
    <col min="11778" max="12024" width="8.81640625" style="5"/>
    <col min="12025" max="12025" width="45.81640625" style="5" customWidth="1"/>
    <col min="12026" max="12026" width="10.7265625" style="5" bestFit="1" customWidth="1"/>
    <col min="12027" max="12027" width="11.54296875" style="5" bestFit="1" customWidth="1"/>
    <col min="12028" max="12028" width="12.26953125" style="5" bestFit="1" customWidth="1"/>
    <col min="12029" max="12032" width="9.81640625" style="5" bestFit="1" customWidth="1"/>
    <col min="12033" max="12033" width="9" style="5" customWidth="1"/>
    <col min="12034" max="12280" width="8.81640625" style="5"/>
    <col min="12281" max="12281" width="45.81640625" style="5" customWidth="1"/>
    <col min="12282" max="12282" width="10.7265625" style="5" bestFit="1" customWidth="1"/>
    <col min="12283" max="12283" width="11.54296875" style="5" bestFit="1" customWidth="1"/>
    <col min="12284" max="12284" width="12.26953125" style="5" bestFit="1" customWidth="1"/>
    <col min="12285" max="12288" width="9.81640625" style="5" bestFit="1" customWidth="1"/>
    <col min="12289" max="12289" width="9" style="5" customWidth="1"/>
    <col min="12290" max="12536" width="8.81640625" style="5"/>
    <col min="12537" max="12537" width="45.81640625" style="5" customWidth="1"/>
    <col min="12538" max="12538" width="10.7265625" style="5" bestFit="1" customWidth="1"/>
    <col min="12539" max="12539" width="11.54296875" style="5" bestFit="1" customWidth="1"/>
    <col min="12540" max="12540" width="12.26953125" style="5" bestFit="1" customWidth="1"/>
    <col min="12541" max="12544" width="9.81640625" style="5" bestFit="1" customWidth="1"/>
    <col min="12545" max="12545" width="9" style="5" customWidth="1"/>
    <col min="12546" max="12792" width="8.81640625" style="5"/>
    <col min="12793" max="12793" width="45.81640625" style="5" customWidth="1"/>
    <col min="12794" max="12794" width="10.7265625" style="5" bestFit="1" customWidth="1"/>
    <col min="12795" max="12795" width="11.54296875" style="5" bestFit="1" customWidth="1"/>
    <col min="12796" max="12796" width="12.26953125" style="5" bestFit="1" customWidth="1"/>
    <col min="12797" max="12800" width="9.81640625" style="5" bestFit="1" customWidth="1"/>
    <col min="12801" max="12801" width="9" style="5" customWidth="1"/>
    <col min="12802" max="13048" width="8.81640625" style="5"/>
    <col min="13049" max="13049" width="45.81640625" style="5" customWidth="1"/>
    <col min="13050" max="13050" width="10.7265625" style="5" bestFit="1" customWidth="1"/>
    <col min="13051" max="13051" width="11.54296875" style="5" bestFit="1" customWidth="1"/>
    <col min="13052" max="13052" width="12.26953125" style="5" bestFit="1" customWidth="1"/>
    <col min="13053" max="13056" width="9.81640625" style="5" bestFit="1" customWidth="1"/>
    <col min="13057" max="13057" width="9" style="5" customWidth="1"/>
    <col min="13058" max="13304" width="8.81640625" style="5"/>
    <col min="13305" max="13305" width="45.81640625" style="5" customWidth="1"/>
    <col min="13306" max="13306" width="10.7265625" style="5" bestFit="1" customWidth="1"/>
    <col min="13307" max="13307" width="11.54296875" style="5" bestFit="1" customWidth="1"/>
    <col min="13308" max="13308" width="12.26953125" style="5" bestFit="1" customWidth="1"/>
    <col min="13309" max="13312" width="9.81640625" style="5" bestFit="1" customWidth="1"/>
    <col min="13313" max="13313" width="9" style="5" customWidth="1"/>
    <col min="13314" max="13560" width="8.81640625" style="5"/>
    <col min="13561" max="13561" width="45.81640625" style="5" customWidth="1"/>
    <col min="13562" max="13562" width="10.7265625" style="5" bestFit="1" customWidth="1"/>
    <col min="13563" max="13563" width="11.54296875" style="5" bestFit="1" customWidth="1"/>
    <col min="13564" max="13564" width="12.26953125" style="5" bestFit="1" customWidth="1"/>
    <col min="13565" max="13568" width="9.81640625" style="5" bestFit="1" customWidth="1"/>
    <col min="13569" max="13569" width="9" style="5" customWidth="1"/>
    <col min="13570" max="13816" width="8.81640625" style="5"/>
    <col min="13817" max="13817" width="45.81640625" style="5" customWidth="1"/>
    <col min="13818" max="13818" width="10.7265625" style="5" bestFit="1" customWidth="1"/>
    <col min="13819" max="13819" width="11.54296875" style="5" bestFit="1" customWidth="1"/>
    <col min="13820" max="13820" width="12.26953125" style="5" bestFit="1" customWidth="1"/>
    <col min="13821" max="13824" width="9.81640625" style="5" bestFit="1" customWidth="1"/>
    <col min="13825" max="13825" width="9" style="5" customWidth="1"/>
    <col min="13826" max="14072" width="8.81640625" style="5"/>
    <col min="14073" max="14073" width="45.81640625" style="5" customWidth="1"/>
    <col min="14074" max="14074" width="10.7265625" style="5" bestFit="1" customWidth="1"/>
    <col min="14075" max="14075" width="11.54296875" style="5" bestFit="1" customWidth="1"/>
    <col min="14076" max="14076" width="12.26953125" style="5" bestFit="1" customWidth="1"/>
    <col min="14077" max="14080" width="9.81640625" style="5" bestFit="1" customWidth="1"/>
    <col min="14081" max="14081" width="9" style="5" customWidth="1"/>
    <col min="14082" max="14328" width="8.81640625" style="5"/>
    <col min="14329" max="14329" width="45.81640625" style="5" customWidth="1"/>
    <col min="14330" max="14330" width="10.7265625" style="5" bestFit="1" customWidth="1"/>
    <col min="14331" max="14331" width="11.54296875" style="5" bestFit="1" customWidth="1"/>
    <col min="14332" max="14332" width="12.26953125" style="5" bestFit="1" customWidth="1"/>
    <col min="14333" max="14336" width="9.81640625" style="5" bestFit="1" customWidth="1"/>
    <col min="14337" max="14337" width="9" style="5" customWidth="1"/>
    <col min="14338" max="14584" width="8.81640625" style="5"/>
    <col min="14585" max="14585" width="45.81640625" style="5" customWidth="1"/>
    <col min="14586" max="14586" width="10.7265625" style="5" bestFit="1" customWidth="1"/>
    <col min="14587" max="14587" width="11.54296875" style="5" bestFit="1" customWidth="1"/>
    <col min="14588" max="14588" width="12.26953125" style="5" bestFit="1" customWidth="1"/>
    <col min="14589" max="14592" width="9.81640625" style="5" bestFit="1" customWidth="1"/>
    <col min="14593" max="14593" width="9" style="5" customWidth="1"/>
    <col min="14594" max="14840" width="8.81640625" style="5"/>
    <col min="14841" max="14841" width="45.81640625" style="5" customWidth="1"/>
    <col min="14842" max="14842" width="10.7265625" style="5" bestFit="1" customWidth="1"/>
    <col min="14843" max="14843" width="11.54296875" style="5" bestFit="1" customWidth="1"/>
    <col min="14844" max="14844" width="12.26953125" style="5" bestFit="1" customWidth="1"/>
    <col min="14845" max="14848" width="9.81640625" style="5" bestFit="1" customWidth="1"/>
    <col min="14849" max="14849" width="9" style="5" customWidth="1"/>
    <col min="14850" max="15096" width="8.81640625" style="5"/>
    <col min="15097" max="15097" width="45.81640625" style="5" customWidth="1"/>
    <col min="15098" max="15098" width="10.7265625" style="5" bestFit="1" customWidth="1"/>
    <col min="15099" max="15099" width="11.54296875" style="5" bestFit="1" customWidth="1"/>
    <col min="15100" max="15100" width="12.26953125" style="5" bestFit="1" customWidth="1"/>
    <col min="15101" max="15104" width="9.81640625" style="5" bestFit="1" customWidth="1"/>
    <col min="15105" max="15105" width="9" style="5" customWidth="1"/>
    <col min="15106" max="15352" width="8.81640625" style="5"/>
    <col min="15353" max="15353" width="45.81640625" style="5" customWidth="1"/>
    <col min="15354" max="15354" width="10.7265625" style="5" bestFit="1" customWidth="1"/>
    <col min="15355" max="15355" width="11.54296875" style="5" bestFit="1" customWidth="1"/>
    <col min="15356" max="15356" width="12.26953125" style="5" bestFit="1" customWidth="1"/>
    <col min="15357" max="15360" width="9.81640625" style="5" bestFit="1" customWidth="1"/>
    <col min="15361" max="15361" width="9" style="5" customWidth="1"/>
    <col min="15362" max="15608" width="8.81640625" style="5"/>
    <col min="15609" max="15609" width="45.81640625" style="5" customWidth="1"/>
    <col min="15610" max="15610" width="10.7265625" style="5" bestFit="1" customWidth="1"/>
    <col min="15611" max="15611" width="11.54296875" style="5" bestFit="1" customWidth="1"/>
    <col min="15612" max="15612" width="12.26953125" style="5" bestFit="1" customWidth="1"/>
    <col min="15613" max="15616" width="9.81640625" style="5" bestFit="1" customWidth="1"/>
    <col min="15617" max="15617" width="9" style="5" customWidth="1"/>
    <col min="15618" max="15864" width="8.81640625" style="5"/>
    <col min="15865" max="15865" width="45.81640625" style="5" customWidth="1"/>
    <col min="15866" max="15866" width="10.7265625" style="5" bestFit="1" customWidth="1"/>
    <col min="15867" max="15867" width="11.54296875" style="5" bestFit="1" customWidth="1"/>
    <col min="15868" max="15868" width="12.26953125" style="5" bestFit="1" customWidth="1"/>
    <col min="15869" max="15872" width="9.81640625" style="5" bestFit="1" customWidth="1"/>
    <col min="15873" max="15873" width="9" style="5" customWidth="1"/>
    <col min="15874" max="16120" width="8.81640625" style="5"/>
    <col min="16121" max="16121" width="45.81640625" style="5" customWidth="1"/>
    <col min="16122" max="16122" width="10.7265625" style="5" bestFit="1" customWidth="1"/>
    <col min="16123" max="16123" width="11.54296875" style="5" bestFit="1" customWidth="1"/>
    <col min="16124" max="16124" width="12.26953125" style="5" bestFit="1" customWidth="1"/>
    <col min="16125" max="16128" width="9.81640625" style="5" bestFit="1" customWidth="1"/>
    <col min="16129" max="16129" width="9" style="5" customWidth="1"/>
    <col min="16130" max="16383" width="8.81640625" style="5"/>
    <col min="16384" max="16384" width="8.81640625" style="5" customWidth="1"/>
  </cols>
  <sheetData>
    <row r="1" spans="1:28" s="3" customFormat="1" ht="19" thickBot="1" x14ac:dyDescent="0.5">
      <c r="A1" s="274" t="s">
        <v>190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16" thickBot="1" x14ac:dyDescent="0.4">
      <c r="A2" s="277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35">
      <c r="A3" s="211"/>
      <c r="B3" s="225" t="s">
        <v>2</v>
      </c>
      <c r="C3" s="225"/>
      <c r="D3" s="225"/>
      <c r="E3" s="230" t="s">
        <v>3</v>
      </c>
      <c r="F3" s="220" t="s">
        <v>4</v>
      </c>
      <c r="G3" s="220" t="s">
        <v>5</v>
      </c>
      <c r="H3" s="269" t="s">
        <v>191</v>
      </c>
      <c r="I3" s="269" t="s">
        <v>192</v>
      </c>
      <c r="J3" s="245" t="s">
        <v>193</v>
      </c>
      <c r="K3" s="254" t="s">
        <v>194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15"/>
      <c r="I4" s="215"/>
      <c r="J4" s="202"/>
      <c r="K4" s="203"/>
      <c r="L4" s="4"/>
      <c r="M4" s="4"/>
      <c r="N4" s="13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x14ac:dyDescent="0.35">
      <c r="A5" s="37" t="s">
        <v>14</v>
      </c>
      <c r="B5" s="71">
        <v>9</v>
      </c>
      <c r="C5" s="71">
        <v>0</v>
      </c>
      <c r="D5" s="19"/>
      <c r="E5" s="71">
        <v>0</v>
      </c>
      <c r="F5" s="139">
        <f t="shared" ref="F5:F9" si="0">SUM(B5:E5)</f>
        <v>9</v>
      </c>
      <c r="G5" s="139">
        <v>4</v>
      </c>
      <c r="H5" s="144">
        <v>6</v>
      </c>
      <c r="I5" s="144">
        <v>3</v>
      </c>
      <c r="J5" s="30">
        <v>0</v>
      </c>
      <c r="K5" s="38">
        <v>0</v>
      </c>
      <c r="L5" s="4"/>
      <c r="M5" s="4"/>
      <c r="N5" s="13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x14ac:dyDescent="0.35">
      <c r="A6" s="39" t="s">
        <v>15</v>
      </c>
      <c r="B6" s="34">
        <f>SUM(B7:B9)</f>
        <v>27</v>
      </c>
      <c r="C6" s="34">
        <f t="shared" ref="C6:D6" si="1">SUM(C7:C9)</f>
        <v>0</v>
      </c>
      <c r="D6" s="34">
        <f t="shared" si="1"/>
        <v>0</v>
      </c>
      <c r="E6" s="34">
        <f>SUM(E7:E9)</f>
        <v>0</v>
      </c>
      <c r="F6" s="139">
        <f>SUM(B6:E6)</f>
        <v>27</v>
      </c>
      <c r="G6" s="139">
        <v>15</v>
      </c>
      <c r="H6" s="145">
        <f t="shared" ref="H6:I6" si="2">SUM(H7:H9)</f>
        <v>18</v>
      </c>
      <c r="I6" s="145">
        <f t="shared" si="2"/>
        <v>9</v>
      </c>
      <c r="J6" s="34">
        <f>SUM(J7:J9)</f>
        <v>0</v>
      </c>
      <c r="K6" s="40">
        <f t="shared" ref="K6" si="3">SUM(K7:K9)</f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x14ac:dyDescent="0.35">
      <c r="A7" s="39" t="s">
        <v>16</v>
      </c>
      <c r="B7" s="71">
        <v>18</v>
      </c>
      <c r="C7" s="71">
        <v>0</v>
      </c>
      <c r="D7" s="19"/>
      <c r="E7" s="71">
        <v>0</v>
      </c>
      <c r="F7" s="139">
        <f t="shared" si="0"/>
        <v>18</v>
      </c>
      <c r="G7" s="139">
        <v>10</v>
      </c>
      <c r="H7" s="144">
        <v>12</v>
      </c>
      <c r="I7" s="144">
        <v>6</v>
      </c>
      <c r="J7" s="30">
        <v>0</v>
      </c>
      <c r="K7" s="38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x14ac:dyDescent="0.35">
      <c r="A8" s="39" t="s">
        <v>17</v>
      </c>
      <c r="B8" s="71">
        <v>1</v>
      </c>
      <c r="C8" s="71">
        <v>0</v>
      </c>
      <c r="D8" s="19"/>
      <c r="E8" s="71">
        <v>0</v>
      </c>
      <c r="F8" s="139">
        <f t="shared" si="0"/>
        <v>1</v>
      </c>
      <c r="G8" s="139">
        <v>2</v>
      </c>
      <c r="H8" s="144">
        <v>0</v>
      </c>
      <c r="I8" s="144">
        <v>1</v>
      </c>
      <c r="J8" s="30">
        <v>0</v>
      </c>
      <c r="K8" s="3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x14ac:dyDescent="0.35">
      <c r="A9" s="39" t="s">
        <v>18</v>
      </c>
      <c r="B9" s="71">
        <v>8</v>
      </c>
      <c r="C9" s="71">
        <v>0</v>
      </c>
      <c r="D9" s="19"/>
      <c r="E9" s="71">
        <v>0</v>
      </c>
      <c r="F9" s="139">
        <f t="shared" si="0"/>
        <v>8</v>
      </c>
      <c r="G9" s="139">
        <v>3</v>
      </c>
      <c r="H9" s="144">
        <v>6</v>
      </c>
      <c r="I9" s="144">
        <v>2</v>
      </c>
      <c r="J9" s="30">
        <v>0</v>
      </c>
      <c r="K9" s="38">
        <v>0</v>
      </c>
      <c r="L9" s="4"/>
      <c r="M9" s="4"/>
      <c r="N9" s="1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8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15" t="s">
        <v>191</v>
      </c>
      <c r="I10" s="215" t="s">
        <v>192</v>
      </c>
      <c r="J10" s="202" t="s">
        <v>193</v>
      </c>
      <c r="K10" s="257" t="s">
        <v>194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15"/>
      <c r="I11" s="215"/>
      <c r="J11" s="202"/>
      <c r="K11" s="25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8" ht="15.65" customHeight="1" x14ac:dyDescent="0.35">
      <c r="A12" s="39" t="s">
        <v>20</v>
      </c>
      <c r="B12" s="71">
        <v>16</v>
      </c>
      <c r="C12" s="71">
        <v>0</v>
      </c>
      <c r="D12" s="19"/>
      <c r="E12" s="71">
        <v>0</v>
      </c>
      <c r="F12" s="139">
        <f t="shared" ref="F12:F16" si="4">SUM(B12:E12)</f>
        <v>16</v>
      </c>
      <c r="G12" s="139">
        <v>7</v>
      </c>
      <c r="H12" s="144">
        <v>9</v>
      </c>
      <c r="I12" s="144">
        <v>7</v>
      </c>
      <c r="J12" s="30">
        <v>0</v>
      </c>
      <c r="K12" s="38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8" ht="15.65" customHeight="1" x14ac:dyDescent="0.35">
      <c r="A13" s="39" t="s">
        <v>21</v>
      </c>
      <c r="B13" s="71">
        <v>11</v>
      </c>
      <c r="C13" s="71">
        <v>0</v>
      </c>
      <c r="D13" s="19"/>
      <c r="E13" s="71">
        <v>0</v>
      </c>
      <c r="F13" s="139">
        <f t="shared" si="4"/>
        <v>11</v>
      </c>
      <c r="G13" s="139">
        <v>8</v>
      </c>
      <c r="H13" s="144">
        <v>9</v>
      </c>
      <c r="I13" s="144">
        <v>2</v>
      </c>
      <c r="J13" s="30">
        <v>0</v>
      </c>
      <c r="K13" s="38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8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4"/>
        <v>0</v>
      </c>
      <c r="G14" s="139">
        <v>0</v>
      </c>
      <c r="H14" s="144">
        <v>0</v>
      </c>
      <c r="I14" s="144">
        <v>0</v>
      </c>
      <c r="J14" s="30">
        <v>0</v>
      </c>
      <c r="K14" s="38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8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4"/>
        <v>0</v>
      </c>
      <c r="G15" s="141">
        <v>0</v>
      </c>
      <c r="H15" s="146">
        <v>0</v>
      </c>
      <c r="I15" s="146">
        <v>0</v>
      </c>
      <c r="J15" s="30">
        <v>0</v>
      </c>
      <c r="K15" s="38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4"/>
        <v>0</v>
      </c>
      <c r="G16" s="141"/>
      <c r="H16" s="146">
        <v>0</v>
      </c>
      <c r="I16" s="146">
        <v>0</v>
      </c>
      <c r="J16" s="30">
        <v>0</v>
      </c>
      <c r="K16" s="38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7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15" t="s">
        <v>191</v>
      </c>
      <c r="I17" s="215" t="s">
        <v>192</v>
      </c>
      <c r="J17" s="202" t="s">
        <v>193</v>
      </c>
      <c r="K17" s="203" t="s">
        <v>194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15"/>
      <c r="I18" s="215"/>
      <c r="J18" s="202"/>
      <c r="K18" s="20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 x14ac:dyDescent="0.35">
      <c r="A19" s="39" t="s">
        <v>26</v>
      </c>
      <c r="B19" s="74">
        <v>25</v>
      </c>
      <c r="C19" s="71">
        <v>0</v>
      </c>
      <c r="D19" s="19"/>
      <c r="E19" s="71">
        <v>0</v>
      </c>
      <c r="F19" s="139">
        <f>SUM(B19:E19)</f>
        <v>25</v>
      </c>
      <c r="G19" s="139">
        <v>12</v>
      </c>
      <c r="H19" s="144">
        <v>18</v>
      </c>
      <c r="I19" s="144">
        <v>7</v>
      </c>
      <c r="J19" s="30">
        <v>0</v>
      </c>
      <c r="K19" s="95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 x14ac:dyDescent="0.35">
      <c r="A20" s="39" t="s">
        <v>27</v>
      </c>
      <c r="B20" s="71">
        <v>0</v>
      </c>
      <c r="C20" s="71">
        <v>0</v>
      </c>
      <c r="D20" s="19"/>
      <c r="E20" s="71">
        <v>0</v>
      </c>
      <c r="F20" s="139">
        <f>SUM(B20:E20)</f>
        <v>0</v>
      </c>
      <c r="G20" s="139">
        <v>0</v>
      </c>
      <c r="H20" s="144">
        <v>0</v>
      </c>
      <c r="I20" s="144">
        <v>0</v>
      </c>
      <c r="J20" s="30">
        <v>0</v>
      </c>
      <c r="K20" s="95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15" t="s">
        <v>191</v>
      </c>
      <c r="I21" s="215" t="s">
        <v>192</v>
      </c>
      <c r="J21" s="202" t="s">
        <v>193</v>
      </c>
      <c r="K21" s="203" t="s">
        <v>194</v>
      </c>
      <c r="L21" s="311"/>
      <c r="M21" s="311"/>
      <c r="N21" s="311"/>
      <c r="O21" s="311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15"/>
      <c r="I22" s="215"/>
      <c r="J22" s="202"/>
      <c r="K22" s="203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 x14ac:dyDescent="0.35">
      <c r="A23" s="39" t="s">
        <v>29</v>
      </c>
      <c r="B23" s="74">
        <v>25</v>
      </c>
      <c r="C23" s="71">
        <v>0</v>
      </c>
      <c r="D23" s="19"/>
      <c r="E23" s="71">
        <v>0</v>
      </c>
      <c r="F23" s="139">
        <f t="shared" ref="F23:F28" si="5">SUM(B23:E23)</f>
        <v>25</v>
      </c>
      <c r="G23" s="139">
        <v>12</v>
      </c>
      <c r="H23" s="144">
        <v>18</v>
      </c>
      <c r="I23" s="144">
        <v>7</v>
      </c>
      <c r="J23" s="30">
        <v>0</v>
      </c>
      <c r="K23" s="95">
        <v>0</v>
      </c>
      <c r="L23" s="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5">
      <c r="A24" s="39" t="s">
        <v>30</v>
      </c>
      <c r="B24" s="71">
        <v>2</v>
      </c>
      <c r="C24" s="71">
        <v>0</v>
      </c>
      <c r="D24" s="19"/>
      <c r="E24" s="71">
        <v>0</v>
      </c>
      <c r="F24" s="139">
        <f t="shared" si="5"/>
        <v>2</v>
      </c>
      <c r="G24" s="139">
        <v>0</v>
      </c>
      <c r="H24" s="144">
        <v>0</v>
      </c>
      <c r="I24" s="144">
        <v>2</v>
      </c>
      <c r="J24" s="30">
        <v>0</v>
      </c>
      <c r="K24" s="95">
        <v>0</v>
      </c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5"/>
        <v>0</v>
      </c>
      <c r="G25" s="139">
        <v>0</v>
      </c>
      <c r="H25" s="144">
        <v>0</v>
      </c>
      <c r="I25" s="144">
        <v>0</v>
      </c>
      <c r="J25" s="30">
        <v>0</v>
      </c>
      <c r="K25" s="95">
        <v>0</v>
      </c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5"/>
        <v>0</v>
      </c>
      <c r="G26" s="139">
        <v>0</v>
      </c>
      <c r="H26" s="144">
        <v>0</v>
      </c>
      <c r="I26" s="144">
        <v>0</v>
      </c>
      <c r="J26" s="30">
        <v>0</v>
      </c>
      <c r="K26" s="95">
        <v>0</v>
      </c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5"/>
        <v>0</v>
      </c>
      <c r="G27" s="139">
        <v>0</v>
      </c>
      <c r="H27" s="144">
        <v>0</v>
      </c>
      <c r="I27" s="144">
        <v>0</v>
      </c>
      <c r="J27" s="30">
        <v>0</v>
      </c>
      <c r="K27" s="95">
        <v>0</v>
      </c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139">
        <f t="shared" si="5"/>
        <v>0</v>
      </c>
      <c r="G28" s="139">
        <v>0</v>
      </c>
      <c r="H28" s="144">
        <v>0</v>
      </c>
      <c r="I28" s="144">
        <v>0</v>
      </c>
      <c r="J28" s="30">
        <v>0</v>
      </c>
      <c r="K28" s="95">
        <v>0</v>
      </c>
      <c r="L28" s="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15" t="s">
        <v>191</v>
      </c>
      <c r="I29" s="215" t="s">
        <v>192</v>
      </c>
      <c r="J29" s="202" t="s">
        <v>193</v>
      </c>
      <c r="K29" s="203" t="s">
        <v>194</v>
      </c>
      <c r="L29" s="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15"/>
      <c r="I30" s="215"/>
      <c r="J30" s="202"/>
      <c r="K30" s="203"/>
      <c r="L30" s="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 x14ac:dyDescent="0.35">
      <c r="A31" s="39" t="s">
        <v>36</v>
      </c>
      <c r="B31" s="71">
        <v>0</v>
      </c>
      <c r="C31" s="71">
        <v>0</v>
      </c>
      <c r="D31" s="21"/>
      <c r="E31" s="71">
        <v>0</v>
      </c>
      <c r="F31" s="139">
        <f t="shared" ref="F31:F32" si="6">SUM(B31:E31)</f>
        <v>0</v>
      </c>
      <c r="G31" s="51">
        <v>0</v>
      </c>
      <c r="H31" s="144">
        <v>0</v>
      </c>
      <c r="I31" s="144">
        <v>0</v>
      </c>
      <c r="J31" s="144">
        <v>0</v>
      </c>
      <c r="K31" s="38">
        <v>0</v>
      </c>
      <c r="L31" s="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 thickBot="1" x14ac:dyDescent="0.4">
      <c r="A32" s="39" t="s">
        <v>38</v>
      </c>
      <c r="B32" s="167">
        <v>0</v>
      </c>
      <c r="C32" s="167">
        <v>0</v>
      </c>
      <c r="D32" s="168"/>
      <c r="E32" s="167">
        <v>0</v>
      </c>
      <c r="F32" s="163">
        <f t="shared" si="6"/>
        <v>0</v>
      </c>
      <c r="G32" s="177">
        <v>0</v>
      </c>
      <c r="H32" s="169">
        <v>0</v>
      </c>
      <c r="I32" s="169">
        <v>0</v>
      </c>
      <c r="J32" s="169">
        <v>0</v>
      </c>
      <c r="K32" s="188">
        <v>0</v>
      </c>
      <c r="L32" s="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" thickBot="1" x14ac:dyDescent="0.4">
      <c r="A33" s="277" t="s">
        <v>85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9"/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3.5" customHeight="1" x14ac:dyDescent="0.35">
      <c r="A34" s="211"/>
      <c r="B34" s="225" t="s">
        <v>2</v>
      </c>
      <c r="C34" s="225"/>
      <c r="D34" s="225"/>
      <c r="E34" s="226" t="s">
        <v>3</v>
      </c>
      <c r="F34" s="220" t="s">
        <v>4</v>
      </c>
      <c r="G34" s="220" t="s">
        <v>5</v>
      </c>
      <c r="H34" s="269" t="s">
        <v>191</v>
      </c>
      <c r="I34" s="269" t="s">
        <v>192</v>
      </c>
      <c r="J34" s="245" t="s">
        <v>193</v>
      </c>
      <c r="K34" s="254" t="s">
        <v>194</v>
      </c>
      <c r="L34" s="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15"/>
      <c r="I35" s="215"/>
      <c r="J35" s="202"/>
      <c r="K35" s="203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35">
      <c r="A36" s="39" t="s">
        <v>14</v>
      </c>
      <c r="B36" s="71">
        <v>68</v>
      </c>
      <c r="C36" s="71">
        <v>0</v>
      </c>
      <c r="D36" s="71">
        <v>0</v>
      </c>
      <c r="E36" s="71">
        <v>2</v>
      </c>
      <c r="F36" s="139">
        <f t="shared" ref="F36:F39" si="7">SUM(B36:E36)</f>
        <v>70</v>
      </c>
      <c r="G36" s="139">
        <v>44</v>
      </c>
      <c r="H36" s="144">
        <v>67</v>
      </c>
      <c r="I36" s="144">
        <v>3</v>
      </c>
      <c r="J36" s="30">
        <v>0</v>
      </c>
      <c r="K36" s="95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customHeight="1" x14ac:dyDescent="0.35">
      <c r="A37" s="39" t="s">
        <v>15</v>
      </c>
      <c r="B37" s="34">
        <f>SUM(B38:B39)</f>
        <v>70</v>
      </c>
      <c r="C37" s="34">
        <f>SUM(C38:C39)</f>
        <v>0</v>
      </c>
      <c r="D37" s="34">
        <f>SUM(D38:D39)</f>
        <v>0</v>
      </c>
      <c r="E37" s="34">
        <f>SUM(E38:E39)</f>
        <v>2</v>
      </c>
      <c r="F37" s="139">
        <f t="shared" si="7"/>
        <v>72</v>
      </c>
      <c r="G37" s="139">
        <v>44</v>
      </c>
      <c r="H37" s="145">
        <f t="shared" ref="H37:I37" si="8">SUM(H38:H40)</f>
        <v>69</v>
      </c>
      <c r="I37" s="145">
        <f t="shared" si="8"/>
        <v>3</v>
      </c>
      <c r="J37" s="34">
        <f t="shared" ref="J37:K37" si="9">SUM(J38:J40)</f>
        <v>0</v>
      </c>
      <c r="K37" s="96">
        <f t="shared" si="9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35">
      <c r="A38" s="39" t="s">
        <v>41</v>
      </c>
      <c r="B38" s="71">
        <v>8</v>
      </c>
      <c r="C38" s="71">
        <v>0</v>
      </c>
      <c r="D38" s="71">
        <v>0</v>
      </c>
      <c r="E38" s="71">
        <v>0</v>
      </c>
      <c r="F38" s="139">
        <f t="shared" si="7"/>
        <v>8</v>
      </c>
      <c r="G38" s="139">
        <v>7</v>
      </c>
      <c r="H38" s="144">
        <v>7</v>
      </c>
      <c r="I38" s="144">
        <v>1</v>
      </c>
      <c r="J38" s="30">
        <v>0</v>
      </c>
      <c r="K38" s="95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5">
      <c r="A39" s="43" t="s">
        <v>42</v>
      </c>
      <c r="B39" s="71">
        <v>62</v>
      </c>
      <c r="C39" s="71">
        <v>0</v>
      </c>
      <c r="D39" s="71">
        <v>0</v>
      </c>
      <c r="E39" s="71">
        <v>2</v>
      </c>
      <c r="F39" s="139">
        <f t="shared" si="7"/>
        <v>64</v>
      </c>
      <c r="G39" s="139">
        <v>37</v>
      </c>
      <c r="H39" s="144">
        <v>62</v>
      </c>
      <c r="I39" s="144">
        <v>2</v>
      </c>
      <c r="J39" s="30">
        <v>0</v>
      </c>
      <c r="K39" s="95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15" t="s">
        <v>191</v>
      </c>
      <c r="I40" s="215" t="s">
        <v>192</v>
      </c>
      <c r="J40" s="202" t="s">
        <v>193</v>
      </c>
      <c r="K40" s="203" t="s">
        <v>194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15"/>
      <c r="I41" s="215"/>
      <c r="J41" s="202"/>
      <c r="K41" s="20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 x14ac:dyDescent="0.35">
      <c r="A42" s="39" t="s">
        <v>20</v>
      </c>
      <c r="B42" s="71">
        <v>23</v>
      </c>
      <c r="C42" s="71">
        <v>0</v>
      </c>
      <c r="D42" s="71">
        <v>0</v>
      </c>
      <c r="E42" s="71">
        <v>1</v>
      </c>
      <c r="F42" s="139">
        <f t="shared" ref="F42:F46" si="10">SUM(B42:E42)</f>
        <v>24</v>
      </c>
      <c r="G42" s="139">
        <v>17</v>
      </c>
      <c r="H42" s="144">
        <v>21</v>
      </c>
      <c r="I42" s="144">
        <v>3</v>
      </c>
      <c r="J42" s="30">
        <v>0</v>
      </c>
      <c r="K42" s="95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5">
      <c r="A43" s="39" t="s">
        <v>21</v>
      </c>
      <c r="B43" s="71">
        <v>47</v>
      </c>
      <c r="C43" s="71">
        <v>0</v>
      </c>
      <c r="D43" s="71">
        <v>0</v>
      </c>
      <c r="E43" s="71">
        <v>1</v>
      </c>
      <c r="F43" s="139">
        <f t="shared" si="10"/>
        <v>48</v>
      </c>
      <c r="G43" s="139">
        <v>27</v>
      </c>
      <c r="H43" s="144">
        <v>48</v>
      </c>
      <c r="I43" s="144">
        <v>0</v>
      </c>
      <c r="J43" s="30">
        <v>0</v>
      </c>
      <c r="K43" s="95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10"/>
        <v>0</v>
      </c>
      <c r="G44" s="139">
        <v>0</v>
      </c>
      <c r="H44" s="144">
        <v>0</v>
      </c>
      <c r="I44" s="144">
        <v>0</v>
      </c>
      <c r="J44" s="30">
        <v>0</v>
      </c>
      <c r="K44" s="95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10"/>
        <v>0</v>
      </c>
      <c r="G45" s="141">
        <v>0</v>
      </c>
      <c r="H45" s="146">
        <v>0</v>
      </c>
      <c r="I45" s="146">
        <v>0</v>
      </c>
      <c r="J45" s="30">
        <v>0</v>
      </c>
      <c r="K45" s="9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0"/>
        <v>0</v>
      </c>
      <c r="G46" s="141"/>
      <c r="H46" s="146">
        <v>0</v>
      </c>
      <c r="I46" s="146">
        <v>0</v>
      </c>
      <c r="J46" s="30">
        <v>0</v>
      </c>
      <c r="K46" s="95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15" t="s">
        <v>191</v>
      </c>
      <c r="I47" s="215" t="s">
        <v>192</v>
      </c>
      <c r="J47" s="202" t="s">
        <v>193</v>
      </c>
      <c r="K47" s="203" t="s">
        <v>194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15"/>
      <c r="I48" s="215"/>
      <c r="J48" s="202"/>
      <c r="K48" s="20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3.5" customHeight="1" x14ac:dyDescent="0.35">
      <c r="A49" s="39" t="s">
        <v>26</v>
      </c>
      <c r="B49" s="71">
        <v>67</v>
      </c>
      <c r="C49" s="71">
        <v>0</v>
      </c>
      <c r="D49" s="71">
        <v>0</v>
      </c>
      <c r="E49" s="71">
        <v>2</v>
      </c>
      <c r="F49" s="139">
        <f>SUM(B49:E49)</f>
        <v>69</v>
      </c>
      <c r="G49" s="139">
        <v>44</v>
      </c>
      <c r="H49" s="144">
        <v>67</v>
      </c>
      <c r="I49" s="144">
        <v>2</v>
      </c>
      <c r="J49" s="30">
        <v>0</v>
      </c>
      <c r="K49" s="95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35">
      <c r="A50" s="39" t="s">
        <v>27</v>
      </c>
      <c r="B50" s="71">
        <v>3</v>
      </c>
      <c r="C50" s="71">
        <v>0</v>
      </c>
      <c r="D50" s="71">
        <v>0</v>
      </c>
      <c r="E50" s="71">
        <v>0</v>
      </c>
      <c r="F50" s="139">
        <f>SUM(B50:E50)</f>
        <v>3</v>
      </c>
      <c r="G50" s="139">
        <v>0</v>
      </c>
      <c r="H50" s="144">
        <v>2</v>
      </c>
      <c r="I50" s="144">
        <v>1</v>
      </c>
      <c r="J50" s="30">
        <v>0</v>
      </c>
      <c r="K50" s="95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15" t="s">
        <v>191</v>
      </c>
      <c r="I51" s="215" t="s">
        <v>192</v>
      </c>
      <c r="J51" s="202" t="s">
        <v>193</v>
      </c>
      <c r="K51" s="203" t="s">
        <v>194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15"/>
      <c r="I52" s="215"/>
      <c r="J52" s="202"/>
      <c r="K52" s="20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 customHeight="1" x14ac:dyDescent="0.35">
      <c r="A53" s="39" t="s">
        <v>29</v>
      </c>
      <c r="B53" s="71">
        <v>64</v>
      </c>
      <c r="C53" s="71">
        <v>0</v>
      </c>
      <c r="D53" s="71">
        <v>0</v>
      </c>
      <c r="E53" s="71">
        <v>2</v>
      </c>
      <c r="F53" s="139">
        <f>SUM(B53:E53)</f>
        <v>66</v>
      </c>
      <c r="G53" s="139">
        <v>43</v>
      </c>
      <c r="H53" s="144">
        <v>63</v>
      </c>
      <c r="I53" s="144">
        <v>3</v>
      </c>
      <c r="J53" s="30">
        <v>0</v>
      </c>
      <c r="K53" s="95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35">
      <c r="A54" s="39" t="s">
        <v>30</v>
      </c>
      <c r="B54" s="71">
        <v>5</v>
      </c>
      <c r="C54" s="71">
        <v>0</v>
      </c>
      <c r="D54" s="71">
        <v>0</v>
      </c>
      <c r="E54" s="71">
        <v>0</v>
      </c>
      <c r="F54" s="139">
        <f t="shared" ref="F54:F58" si="11">SUM(B54:E54)</f>
        <v>5</v>
      </c>
      <c r="G54" s="139">
        <v>1</v>
      </c>
      <c r="H54" s="144">
        <v>5</v>
      </c>
      <c r="I54" s="144">
        <v>0</v>
      </c>
      <c r="J54" s="30">
        <v>0</v>
      </c>
      <c r="K54" s="95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0</v>
      </c>
      <c r="F55" s="139">
        <f t="shared" si="11"/>
        <v>1</v>
      </c>
      <c r="G55" s="139">
        <v>0</v>
      </c>
      <c r="H55" s="144">
        <v>1</v>
      </c>
      <c r="I55" s="144">
        <v>0</v>
      </c>
      <c r="J55" s="30">
        <v>0</v>
      </c>
      <c r="K55" s="9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0</v>
      </c>
      <c r="F56" s="139">
        <f t="shared" si="11"/>
        <v>0</v>
      </c>
      <c r="G56" s="139">
        <v>0</v>
      </c>
      <c r="H56" s="144">
        <v>0</v>
      </c>
      <c r="I56" s="144">
        <v>0</v>
      </c>
      <c r="J56" s="30">
        <v>0</v>
      </c>
      <c r="K56" s="95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139">
        <f t="shared" si="11"/>
        <v>0</v>
      </c>
      <c r="G57" s="139">
        <v>0</v>
      </c>
      <c r="H57" s="144">
        <v>0</v>
      </c>
      <c r="I57" s="144">
        <v>0</v>
      </c>
      <c r="J57" s="30">
        <v>0</v>
      </c>
      <c r="K57" s="95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5">
      <c r="A58" s="39" t="s">
        <v>34</v>
      </c>
      <c r="B58" s="71">
        <v>0</v>
      </c>
      <c r="C58" s="71">
        <v>0</v>
      </c>
      <c r="D58" s="71">
        <v>0</v>
      </c>
      <c r="E58" s="71">
        <v>0</v>
      </c>
      <c r="F58" s="139">
        <f t="shared" si="11"/>
        <v>0</v>
      </c>
      <c r="G58" s="139">
        <v>0</v>
      </c>
      <c r="H58" s="144">
        <v>0</v>
      </c>
      <c r="I58" s="144">
        <v>0</v>
      </c>
      <c r="J58" s="30">
        <v>0</v>
      </c>
      <c r="K58" s="95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15" t="s">
        <v>191</v>
      </c>
      <c r="I59" s="215" t="s">
        <v>192</v>
      </c>
      <c r="J59" s="202" t="s">
        <v>193</v>
      </c>
      <c r="K59" s="203" t="s">
        <v>194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15"/>
      <c r="I60" s="215"/>
      <c r="J60" s="202"/>
      <c r="K60" s="20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 thickBot="1" x14ac:dyDescent="0.4">
      <c r="A61" s="39" t="s">
        <v>45</v>
      </c>
      <c r="B61" s="167">
        <v>6</v>
      </c>
      <c r="C61" s="167">
        <v>0</v>
      </c>
      <c r="D61" s="167">
        <v>0</v>
      </c>
      <c r="E61" s="167">
        <v>0</v>
      </c>
      <c r="F61" s="163">
        <f t="shared" ref="F61" si="12">SUM(B61:E61)</f>
        <v>6</v>
      </c>
      <c r="G61" s="163">
        <v>2</v>
      </c>
      <c r="H61" s="169">
        <v>5</v>
      </c>
      <c r="I61" s="169">
        <v>1</v>
      </c>
      <c r="J61" s="93">
        <v>0</v>
      </c>
      <c r="K61" s="98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6" thickBot="1" x14ac:dyDescent="0.4">
      <c r="A62" s="277" t="s">
        <v>46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9"/>
      <c r="L62" s="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 customHeight="1" x14ac:dyDescent="0.35">
      <c r="A63" s="211"/>
      <c r="B63" s="225" t="s">
        <v>2</v>
      </c>
      <c r="C63" s="225"/>
      <c r="D63" s="225"/>
      <c r="E63" s="230" t="s">
        <v>3</v>
      </c>
      <c r="F63" s="220" t="s">
        <v>4</v>
      </c>
      <c r="G63" s="220" t="s">
        <v>5</v>
      </c>
      <c r="H63" s="269" t="s">
        <v>191</v>
      </c>
      <c r="I63" s="269" t="s">
        <v>192</v>
      </c>
      <c r="J63" s="245" t="s">
        <v>193</v>
      </c>
      <c r="K63" s="254" t="s">
        <v>194</v>
      </c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15"/>
      <c r="I64" s="215"/>
      <c r="J64" s="202"/>
      <c r="K64" s="203"/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3">SUM(B65:E65)</f>
        <v>0</v>
      </c>
      <c r="G65" s="139">
        <v>0</v>
      </c>
      <c r="H65" s="144">
        <v>0</v>
      </c>
      <c r="I65" s="144">
        <v>0</v>
      </c>
      <c r="J65" s="144">
        <v>0</v>
      </c>
      <c r="K65" s="38">
        <v>0</v>
      </c>
      <c r="L65" s="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3"/>
        <v>0</v>
      </c>
      <c r="G66" s="139">
        <v>0</v>
      </c>
      <c r="H66" s="144">
        <v>0</v>
      </c>
      <c r="I66" s="144">
        <v>0</v>
      </c>
      <c r="J66" s="144">
        <v>0</v>
      </c>
      <c r="K66" s="38">
        <v>0</v>
      </c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15" t="s">
        <v>191</v>
      </c>
      <c r="I67" s="215" t="s">
        <v>192</v>
      </c>
      <c r="J67" s="202" t="s">
        <v>193</v>
      </c>
      <c r="K67" s="257" t="s">
        <v>194</v>
      </c>
      <c r="L67" s="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15"/>
      <c r="I68" s="215"/>
      <c r="J68" s="202"/>
      <c r="K68" s="257"/>
      <c r="L68" s="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2" si="14">SUM(B69:E69)</f>
        <v>0</v>
      </c>
      <c r="G69" s="139">
        <v>0</v>
      </c>
      <c r="H69" s="144">
        <v>0</v>
      </c>
      <c r="I69" s="144">
        <v>0</v>
      </c>
      <c r="J69" s="144">
        <v>0</v>
      </c>
      <c r="K69" s="38">
        <v>0</v>
      </c>
      <c r="L69" s="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4"/>
        <v>0</v>
      </c>
      <c r="G70" s="139">
        <v>0</v>
      </c>
      <c r="H70" s="144">
        <v>0</v>
      </c>
      <c r="I70" s="144">
        <v>0</v>
      </c>
      <c r="J70" s="144">
        <v>0</v>
      </c>
      <c r="K70" s="38">
        <v>0</v>
      </c>
      <c r="L70" s="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4"/>
        <v>0</v>
      </c>
      <c r="G71" s="139">
        <v>0</v>
      </c>
      <c r="H71" s="144">
        <v>0</v>
      </c>
      <c r="I71" s="144">
        <v>0</v>
      </c>
      <c r="J71" s="144">
        <v>0</v>
      </c>
      <c r="K71" s="38">
        <v>0</v>
      </c>
      <c r="L71" s="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7" customHeight="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4"/>
        <v>0</v>
      </c>
      <c r="G72" s="141">
        <v>0</v>
      </c>
      <c r="H72" s="144">
        <v>0</v>
      </c>
      <c r="I72" s="144">
        <v>0</v>
      </c>
      <c r="J72" s="144">
        <v>0</v>
      </c>
      <c r="K72" s="38">
        <v>0</v>
      </c>
      <c r="L72" s="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27" customHeight="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/>
      <c r="G73" s="141"/>
      <c r="H73" s="144">
        <v>0</v>
      </c>
      <c r="I73" s="144">
        <v>0</v>
      </c>
      <c r="J73" s="144">
        <v>0</v>
      </c>
      <c r="K73" s="38">
        <v>0</v>
      </c>
      <c r="L73" s="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15" t="s">
        <v>191</v>
      </c>
      <c r="I74" s="215" t="s">
        <v>192</v>
      </c>
      <c r="J74" s="202" t="s">
        <v>193</v>
      </c>
      <c r="K74" s="257" t="s">
        <v>194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15"/>
      <c r="I75" s="215"/>
      <c r="J75" s="202"/>
      <c r="K75" s="25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144">
        <v>0</v>
      </c>
      <c r="I76" s="144">
        <v>0</v>
      </c>
      <c r="J76" s="144">
        <v>0</v>
      </c>
      <c r="K76" s="38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144">
        <v>0</v>
      </c>
      <c r="I77" s="144">
        <v>0</v>
      </c>
      <c r="J77" s="144">
        <v>0</v>
      </c>
      <c r="K77" s="38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104</v>
      </c>
      <c r="H78" s="215" t="s">
        <v>191</v>
      </c>
      <c r="I78" s="215" t="s">
        <v>192</v>
      </c>
      <c r="J78" s="202" t="s">
        <v>193</v>
      </c>
      <c r="K78" s="257" t="s">
        <v>194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15"/>
      <c r="I79" s="215"/>
      <c r="J79" s="202"/>
      <c r="K79" s="25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144">
        <v>0</v>
      </c>
      <c r="I80" s="144">
        <v>0</v>
      </c>
      <c r="J80" s="144">
        <v>0</v>
      </c>
      <c r="K80" s="38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5">SUM(B81:E81)</f>
        <v>0</v>
      </c>
      <c r="G81" s="139">
        <v>0</v>
      </c>
      <c r="H81" s="144">
        <v>0</v>
      </c>
      <c r="I81" s="144">
        <v>0</v>
      </c>
      <c r="J81" s="144">
        <v>0</v>
      </c>
      <c r="K81" s="38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5"/>
        <v>0</v>
      </c>
      <c r="G82" s="139">
        <v>0</v>
      </c>
      <c r="H82" s="144">
        <v>0</v>
      </c>
      <c r="I82" s="144">
        <v>0</v>
      </c>
      <c r="J82" s="144">
        <v>0</v>
      </c>
      <c r="K82" s="38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5"/>
        <v>0</v>
      </c>
      <c r="G83" s="139">
        <v>0</v>
      </c>
      <c r="H83" s="144">
        <v>0</v>
      </c>
      <c r="I83" s="144">
        <v>0</v>
      </c>
      <c r="J83" s="144">
        <v>0</v>
      </c>
      <c r="K83" s="38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5"/>
        <v>0</v>
      </c>
      <c r="G84" s="139">
        <v>0</v>
      </c>
      <c r="H84" s="144">
        <v>0</v>
      </c>
      <c r="I84" s="144">
        <v>0</v>
      </c>
      <c r="J84" s="144">
        <v>0</v>
      </c>
      <c r="K84" s="38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5"/>
        <v>0</v>
      </c>
      <c r="G85" s="139">
        <v>0</v>
      </c>
      <c r="H85" s="144">
        <v>0</v>
      </c>
      <c r="I85" s="144">
        <v>0</v>
      </c>
      <c r="J85" s="144">
        <v>0</v>
      </c>
      <c r="K85" s="38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15" t="s">
        <v>191</v>
      </c>
      <c r="I86" s="215" t="s">
        <v>192</v>
      </c>
      <c r="J86" s="202" t="s">
        <v>193</v>
      </c>
      <c r="K86" s="203" t="s">
        <v>194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15"/>
      <c r="I87" s="215"/>
      <c r="J87" s="202"/>
      <c r="K87" s="20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" thickBot="1" x14ac:dyDescent="0.4">
      <c r="A88" s="39" t="s">
        <v>45</v>
      </c>
      <c r="B88" s="167">
        <v>0</v>
      </c>
      <c r="C88" s="167">
        <v>0</v>
      </c>
      <c r="D88" s="168"/>
      <c r="E88" s="167">
        <v>0</v>
      </c>
      <c r="F88" s="163">
        <f t="shared" ref="F88" si="16">SUM(B88:E88)</f>
        <v>0</v>
      </c>
      <c r="G88" s="163">
        <v>0</v>
      </c>
      <c r="H88" s="169">
        <v>0</v>
      </c>
      <c r="I88" s="169">
        <v>0</v>
      </c>
      <c r="J88" s="169">
        <v>0</v>
      </c>
      <c r="K88" s="1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6" thickBot="1" x14ac:dyDescent="0.4">
      <c r="A89" s="277" t="s">
        <v>49</v>
      </c>
      <c r="B89" s="278"/>
      <c r="C89" s="278"/>
      <c r="D89" s="278"/>
      <c r="E89" s="278"/>
      <c r="F89" s="278"/>
      <c r="G89" s="278"/>
      <c r="H89" s="278"/>
      <c r="I89" s="278"/>
      <c r="J89" s="278"/>
      <c r="K89" s="27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3.15" customHeight="1" x14ac:dyDescent="0.35">
      <c r="A90" s="211"/>
      <c r="B90" s="225" t="s">
        <v>2</v>
      </c>
      <c r="C90" s="225"/>
      <c r="D90" s="225"/>
      <c r="E90" s="230" t="s">
        <v>3</v>
      </c>
      <c r="F90" s="220" t="s">
        <v>4</v>
      </c>
      <c r="G90" s="220" t="s">
        <v>5</v>
      </c>
      <c r="H90" s="269" t="s">
        <v>191</v>
      </c>
      <c r="I90" s="269" t="s">
        <v>192</v>
      </c>
      <c r="J90" s="245" t="s">
        <v>193</v>
      </c>
      <c r="K90" s="254" t="s">
        <v>194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15"/>
      <c r="I91" s="215"/>
      <c r="J91" s="202"/>
      <c r="K91" s="20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7">SUM(B92:E92)</f>
        <v>0</v>
      </c>
      <c r="G92" s="139">
        <v>0</v>
      </c>
      <c r="H92" s="144">
        <v>0</v>
      </c>
      <c r="I92" s="144">
        <v>0</v>
      </c>
      <c r="J92" s="144">
        <v>0</v>
      </c>
      <c r="K92" s="38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7"/>
        <v>0</v>
      </c>
      <c r="G93" s="139">
        <v>0</v>
      </c>
      <c r="H93" s="144">
        <v>0</v>
      </c>
      <c r="I93" s="144">
        <v>0</v>
      </c>
      <c r="J93" s="144">
        <v>0</v>
      </c>
      <c r="K93" s="38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7"/>
        <v>0</v>
      </c>
      <c r="G94" s="139">
        <v>0</v>
      </c>
      <c r="H94" s="144">
        <v>0</v>
      </c>
      <c r="I94" s="144">
        <v>0</v>
      </c>
      <c r="J94" s="144">
        <v>0</v>
      </c>
      <c r="K94" s="38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15" t="s">
        <v>191</v>
      </c>
      <c r="I95" s="215" t="s">
        <v>192</v>
      </c>
      <c r="J95" s="202" t="s">
        <v>193</v>
      </c>
      <c r="K95" s="203" t="s">
        <v>194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15"/>
      <c r="I96" s="215"/>
      <c r="J96" s="202"/>
      <c r="K96" s="20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0" si="18">SUM(B97:E97)</f>
        <v>0</v>
      </c>
      <c r="G97" s="139">
        <v>0</v>
      </c>
      <c r="H97" s="144">
        <v>0</v>
      </c>
      <c r="I97" s="144">
        <v>0</v>
      </c>
      <c r="J97" s="144">
        <v>0</v>
      </c>
      <c r="K97" s="38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8"/>
        <v>0</v>
      </c>
      <c r="G98" s="139">
        <v>0</v>
      </c>
      <c r="H98" s="144">
        <v>0</v>
      </c>
      <c r="I98" s="144">
        <v>0</v>
      </c>
      <c r="J98" s="144">
        <v>0</v>
      </c>
      <c r="K98" s="3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8"/>
        <v>0</v>
      </c>
      <c r="G99" s="139">
        <v>0</v>
      </c>
      <c r="H99" s="144">
        <v>0</v>
      </c>
      <c r="I99" s="144">
        <v>0</v>
      </c>
      <c r="J99" s="144">
        <v>0</v>
      </c>
      <c r="K99" s="38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8"/>
        <v>0</v>
      </c>
      <c r="G100" s="141">
        <v>0</v>
      </c>
      <c r="H100" s="144">
        <v>0</v>
      </c>
      <c r="I100" s="144">
        <v>0</v>
      </c>
      <c r="J100" s="144">
        <v>0</v>
      </c>
      <c r="K100" s="38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/>
      <c r="G101" s="141"/>
      <c r="H101" s="144">
        <v>0</v>
      </c>
      <c r="I101" s="144">
        <v>0</v>
      </c>
      <c r="J101" s="144">
        <v>0</v>
      </c>
      <c r="K101" s="38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15" t="s">
        <v>191</v>
      </c>
      <c r="I102" s="215" t="s">
        <v>192</v>
      </c>
      <c r="J102" s="202" t="s">
        <v>193</v>
      </c>
      <c r="K102" s="203" t="s">
        <v>194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15"/>
      <c r="I103" s="215"/>
      <c r="J103" s="202"/>
      <c r="K103" s="20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144">
        <v>0</v>
      </c>
      <c r="I104" s="144">
        <v>0</v>
      </c>
      <c r="J104" s="144">
        <v>0</v>
      </c>
      <c r="K104" s="38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144">
        <v>0</v>
      </c>
      <c r="I105" s="144">
        <v>0</v>
      </c>
      <c r="J105" s="144">
        <v>0</v>
      </c>
      <c r="K105" s="38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15" t="s">
        <v>191</v>
      </c>
      <c r="I106" s="215" t="s">
        <v>192</v>
      </c>
      <c r="J106" s="202" t="s">
        <v>193</v>
      </c>
      <c r="K106" s="203" t="s">
        <v>194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15"/>
      <c r="I107" s="215"/>
      <c r="J107" s="202"/>
      <c r="K107" s="20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144">
        <v>0</v>
      </c>
      <c r="I108" s="144">
        <v>0</v>
      </c>
      <c r="J108" s="144">
        <v>0</v>
      </c>
      <c r="K108" s="3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9">SUM(B109:E109)</f>
        <v>0</v>
      </c>
      <c r="G109" s="139">
        <v>0</v>
      </c>
      <c r="H109" s="144">
        <v>0</v>
      </c>
      <c r="I109" s="144">
        <v>0</v>
      </c>
      <c r="J109" s="144">
        <v>0</v>
      </c>
      <c r="K109" s="38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9"/>
        <v>0</v>
      </c>
      <c r="G110" s="139">
        <v>0</v>
      </c>
      <c r="H110" s="144">
        <v>0</v>
      </c>
      <c r="I110" s="144">
        <v>0</v>
      </c>
      <c r="J110" s="144">
        <v>0</v>
      </c>
      <c r="K110" s="38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9"/>
        <v>0</v>
      </c>
      <c r="G111" s="139">
        <v>0</v>
      </c>
      <c r="H111" s="144">
        <v>0</v>
      </c>
      <c r="I111" s="144">
        <v>0</v>
      </c>
      <c r="J111" s="144">
        <v>0</v>
      </c>
      <c r="K111" s="38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9"/>
        <v>0</v>
      </c>
      <c r="G112" s="139">
        <v>0</v>
      </c>
      <c r="H112" s="144">
        <v>0</v>
      </c>
      <c r="I112" s="144">
        <v>0</v>
      </c>
      <c r="J112" s="144">
        <v>0</v>
      </c>
      <c r="K112" s="38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9"/>
        <v>0</v>
      </c>
      <c r="G113" s="139">
        <v>0</v>
      </c>
      <c r="H113" s="144">
        <v>0</v>
      </c>
      <c r="I113" s="144">
        <v>0</v>
      </c>
      <c r="J113" s="144">
        <v>0</v>
      </c>
      <c r="K113" s="38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15" t="s">
        <v>191</v>
      </c>
      <c r="I114" s="215" t="s">
        <v>192</v>
      </c>
      <c r="J114" s="202" t="s">
        <v>193</v>
      </c>
      <c r="K114" s="203" t="s">
        <v>194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15"/>
      <c r="I115" s="215"/>
      <c r="J115" s="202"/>
      <c r="K115" s="20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0">SUM(B116:E116)</f>
        <v>0</v>
      </c>
      <c r="G116" s="139">
        <v>0</v>
      </c>
      <c r="H116" s="144">
        <v>0</v>
      </c>
      <c r="I116" s="144">
        <v>0</v>
      </c>
      <c r="J116" s="144">
        <v>0</v>
      </c>
      <c r="K116" s="38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" thickBot="1" x14ac:dyDescent="0.4">
      <c r="A117" s="39" t="s">
        <v>38</v>
      </c>
      <c r="B117" s="167">
        <v>0</v>
      </c>
      <c r="C117" s="167">
        <v>0</v>
      </c>
      <c r="D117" s="168"/>
      <c r="E117" s="167">
        <v>0</v>
      </c>
      <c r="F117" s="163">
        <f t="shared" si="20"/>
        <v>0</v>
      </c>
      <c r="G117" s="163">
        <v>0</v>
      </c>
      <c r="H117" s="189">
        <v>0</v>
      </c>
      <c r="I117" s="189">
        <v>0</v>
      </c>
      <c r="J117" s="189">
        <v>0</v>
      </c>
      <c r="K117" s="188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6" thickBot="1" x14ac:dyDescent="0.4">
      <c r="A118" s="277" t="s">
        <v>54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5">
      <c r="A119" s="211"/>
      <c r="B119" s="225" t="s">
        <v>2</v>
      </c>
      <c r="C119" s="225"/>
      <c r="D119" s="225"/>
      <c r="E119" s="226" t="s">
        <v>3</v>
      </c>
      <c r="F119" s="220" t="s">
        <v>4</v>
      </c>
      <c r="G119" s="220" t="s">
        <v>5</v>
      </c>
      <c r="H119" s="269" t="s">
        <v>191</v>
      </c>
      <c r="I119" s="269" t="s">
        <v>192</v>
      </c>
      <c r="J119" s="245" t="s">
        <v>193</v>
      </c>
      <c r="K119" s="254" t="s">
        <v>194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15"/>
      <c r="I120" s="215"/>
      <c r="J120" s="202"/>
      <c r="K120" s="20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5">
      <c r="A121" s="39" t="s">
        <v>14</v>
      </c>
      <c r="B121" s="71">
        <v>4</v>
      </c>
      <c r="C121" s="71">
        <v>0</v>
      </c>
      <c r="D121" s="71">
        <v>0</v>
      </c>
      <c r="E121" s="71">
        <v>0</v>
      </c>
      <c r="F121" s="139">
        <f t="shared" ref="F121:F123" si="21">SUM(B121:E121)</f>
        <v>4</v>
      </c>
      <c r="G121" s="139">
        <v>3</v>
      </c>
      <c r="H121" s="144">
        <v>4</v>
      </c>
      <c r="I121" s="144">
        <v>0</v>
      </c>
      <c r="J121" s="144">
        <v>0</v>
      </c>
      <c r="K121" s="38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5">
      <c r="A122" s="39" t="s">
        <v>15</v>
      </c>
      <c r="B122" s="71">
        <v>4</v>
      </c>
      <c r="C122" s="71">
        <v>0</v>
      </c>
      <c r="D122" s="71">
        <v>0</v>
      </c>
      <c r="E122" s="71">
        <v>0</v>
      </c>
      <c r="F122" s="139">
        <f t="shared" si="21"/>
        <v>4</v>
      </c>
      <c r="G122" s="139">
        <v>3</v>
      </c>
      <c r="H122" s="144">
        <v>4</v>
      </c>
      <c r="I122" s="144">
        <v>0</v>
      </c>
      <c r="J122" s="144">
        <v>0</v>
      </c>
      <c r="K122" s="38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5">
      <c r="A123" s="39" t="s">
        <v>50</v>
      </c>
      <c r="B123" s="71">
        <v>4</v>
      </c>
      <c r="C123" s="71">
        <v>0</v>
      </c>
      <c r="D123" s="71">
        <v>0</v>
      </c>
      <c r="E123" s="71">
        <v>0</v>
      </c>
      <c r="F123" s="139">
        <f t="shared" si="21"/>
        <v>4</v>
      </c>
      <c r="G123" s="139">
        <v>3</v>
      </c>
      <c r="H123" s="144">
        <v>4</v>
      </c>
      <c r="I123" s="144">
        <v>0</v>
      </c>
      <c r="J123" s="144">
        <v>0</v>
      </c>
      <c r="K123" s="38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15" t="s">
        <v>191</v>
      </c>
      <c r="I124" s="215" t="s">
        <v>192</v>
      </c>
      <c r="J124" s="202" t="s">
        <v>193</v>
      </c>
      <c r="K124" s="203" t="s">
        <v>194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15"/>
      <c r="I125" s="215"/>
      <c r="J125" s="202"/>
      <c r="K125" s="20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139">
        <f t="shared" ref="F126:F128" si="22">SUM(B126:E126)</f>
        <v>0</v>
      </c>
      <c r="G126" s="139">
        <v>0</v>
      </c>
      <c r="H126" s="144">
        <v>0</v>
      </c>
      <c r="I126" s="144">
        <v>0</v>
      </c>
      <c r="J126" s="144">
        <v>0</v>
      </c>
      <c r="K126" s="38">
        <v>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5">
      <c r="A127" s="39" t="s">
        <v>21</v>
      </c>
      <c r="B127" s="71">
        <v>4</v>
      </c>
      <c r="C127" s="71">
        <v>0</v>
      </c>
      <c r="D127" s="71">
        <v>0</v>
      </c>
      <c r="E127" s="71">
        <v>0</v>
      </c>
      <c r="F127" s="139">
        <f t="shared" si="22"/>
        <v>4</v>
      </c>
      <c r="G127" s="139">
        <v>3</v>
      </c>
      <c r="H127" s="144">
        <v>4</v>
      </c>
      <c r="I127" s="144">
        <v>0</v>
      </c>
      <c r="J127" s="144">
        <v>0</v>
      </c>
      <c r="K127" s="38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2"/>
        <v>0</v>
      </c>
      <c r="G128" s="139">
        <v>0</v>
      </c>
      <c r="H128" s="144">
        <v>0</v>
      </c>
      <c r="I128" s="144">
        <v>0</v>
      </c>
      <c r="J128" s="144">
        <v>0</v>
      </c>
      <c r="K128" s="38">
        <v>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3">SUM(B129:E129)</f>
        <v>0</v>
      </c>
      <c r="G129" s="141">
        <v>0</v>
      </c>
      <c r="H129" s="146">
        <v>0</v>
      </c>
      <c r="I129" s="144">
        <v>0</v>
      </c>
      <c r="J129" s="144">
        <v>0</v>
      </c>
      <c r="K129" s="38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3"/>
        <v>0</v>
      </c>
      <c r="G130" s="141"/>
      <c r="H130" s="146">
        <v>0</v>
      </c>
      <c r="I130" s="144">
        <v>0</v>
      </c>
      <c r="J130" s="144">
        <v>0</v>
      </c>
      <c r="K130" s="38">
        <v>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15" t="s">
        <v>191</v>
      </c>
      <c r="I131" s="215" t="s">
        <v>192</v>
      </c>
      <c r="J131" s="202" t="s">
        <v>193</v>
      </c>
      <c r="K131" s="203" t="s">
        <v>194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15"/>
      <c r="I132" s="215"/>
      <c r="J132" s="202"/>
      <c r="K132" s="20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5">
      <c r="A133" s="39" t="s">
        <v>26</v>
      </c>
      <c r="B133" s="71">
        <v>4</v>
      </c>
      <c r="C133" s="71">
        <v>0</v>
      </c>
      <c r="D133" s="71">
        <v>0</v>
      </c>
      <c r="E133" s="71">
        <v>0</v>
      </c>
      <c r="F133" s="139">
        <f>SUM(B133:E133)</f>
        <v>4</v>
      </c>
      <c r="G133" s="139">
        <v>3</v>
      </c>
      <c r="H133" s="144">
        <v>4</v>
      </c>
      <c r="I133" s="144">
        <v>0</v>
      </c>
      <c r="J133" s="144">
        <v>0</v>
      </c>
      <c r="K133" s="38">
        <v>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144">
        <v>0</v>
      </c>
      <c r="I134" s="144">
        <v>0</v>
      </c>
      <c r="J134" s="144">
        <v>0</v>
      </c>
      <c r="K134" s="38">
        <v>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15" t="s">
        <v>191</v>
      </c>
      <c r="I135" s="215" t="s">
        <v>192</v>
      </c>
      <c r="J135" s="202" t="s">
        <v>193</v>
      </c>
      <c r="K135" s="203" t="s">
        <v>194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15"/>
      <c r="I136" s="215"/>
      <c r="J136" s="202"/>
      <c r="K136" s="20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5">
      <c r="A137" s="39" t="s">
        <v>29</v>
      </c>
      <c r="B137" s="71">
        <v>3</v>
      </c>
      <c r="C137" s="71">
        <v>0</v>
      </c>
      <c r="D137" s="71">
        <v>0</v>
      </c>
      <c r="E137" s="71">
        <v>0</v>
      </c>
      <c r="F137" s="139">
        <f t="shared" ref="F137:F142" si="24">SUM(B137:E137)</f>
        <v>3</v>
      </c>
      <c r="G137" s="139">
        <v>3</v>
      </c>
      <c r="H137" s="144">
        <v>3</v>
      </c>
      <c r="I137" s="144">
        <v>0</v>
      </c>
      <c r="J137" s="144">
        <v>0</v>
      </c>
      <c r="K137" s="38">
        <v>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24"/>
        <v>0</v>
      </c>
      <c r="G138" s="139">
        <v>0</v>
      </c>
      <c r="H138" s="144">
        <v>0</v>
      </c>
      <c r="I138" s="144">
        <v>0</v>
      </c>
      <c r="J138" s="144">
        <v>0</v>
      </c>
      <c r="K138" s="38">
        <v>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5">
      <c r="A139" s="39" t="s">
        <v>31</v>
      </c>
      <c r="B139" s="71">
        <v>1</v>
      </c>
      <c r="C139" s="71">
        <v>0</v>
      </c>
      <c r="D139" s="71">
        <v>0</v>
      </c>
      <c r="E139" s="71">
        <v>0</v>
      </c>
      <c r="F139" s="139">
        <f t="shared" si="24"/>
        <v>1</v>
      </c>
      <c r="G139" s="139">
        <v>0</v>
      </c>
      <c r="H139" s="144">
        <v>1</v>
      </c>
      <c r="I139" s="144">
        <v>0</v>
      </c>
      <c r="J139" s="144">
        <v>0</v>
      </c>
      <c r="K139" s="38">
        <v>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4"/>
        <v>0</v>
      </c>
      <c r="G140" s="139">
        <v>0</v>
      </c>
      <c r="H140" s="144">
        <v>0</v>
      </c>
      <c r="I140" s="144">
        <v>0</v>
      </c>
      <c r="J140" s="144">
        <v>0</v>
      </c>
      <c r="K140" s="38">
        <v>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4"/>
        <v>0</v>
      </c>
      <c r="G141" s="139">
        <v>0</v>
      </c>
      <c r="H141" s="144">
        <v>0</v>
      </c>
      <c r="I141" s="144">
        <v>0</v>
      </c>
      <c r="J141" s="144">
        <v>0</v>
      </c>
      <c r="K141" s="38">
        <v>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4"/>
        <v>0</v>
      </c>
      <c r="G142" s="139">
        <v>0</v>
      </c>
      <c r="H142" s="144">
        <v>0</v>
      </c>
      <c r="I142" s="144">
        <v>0</v>
      </c>
      <c r="J142" s="144">
        <v>0</v>
      </c>
      <c r="K142" s="38">
        <v>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15" t="s">
        <v>191</v>
      </c>
      <c r="I143" s="215" t="s">
        <v>192</v>
      </c>
      <c r="J143" s="202" t="s">
        <v>193</v>
      </c>
      <c r="K143" s="203" t="s">
        <v>194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15"/>
      <c r="I144" s="215"/>
      <c r="J144" s="202"/>
      <c r="K144" s="20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" thickBot="1" x14ac:dyDescent="0.4">
      <c r="A145" s="39" t="s">
        <v>45</v>
      </c>
      <c r="B145" s="167">
        <v>1</v>
      </c>
      <c r="C145" s="167">
        <v>0</v>
      </c>
      <c r="D145" s="167">
        <v>0</v>
      </c>
      <c r="E145" s="167">
        <v>0</v>
      </c>
      <c r="F145" s="163">
        <f t="shared" ref="F145" si="25">SUM(B145:E145)</f>
        <v>1</v>
      </c>
      <c r="G145" s="163">
        <v>0</v>
      </c>
      <c r="H145" s="169">
        <v>1</v>
      </c>
      <c r="I145" s="169">
        <v>0</v>
      </c>
      <c r="J145" s="93">
        <v>0</v>
      </c>
      <c r="K145" s="98">
        <v>0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5" customHeight="1" thickBot="1" x14ac:dyDescent="0.4">
      <c r="A146" s="277" t="s">
        <v>55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4.25" customHeight="1" x14ac:dyDescent="0.35">
      <c r="A147" s="211"/>
      <c r="B147" s="225" t="s">
        <v>2</v>
      </c>
      <c r="C147" s="225"/>
      <c r="D147" s="225"/>
      <c r="E147" s="226" t="s">
        <v>3</v>
      </c>
      <c r="F147" s="220" t="s">
        <v>4</v>
      </c>
      <c r="G147" s="220" t="s">
        <v>5</v>
      </c>
      <c r="H147" s="269" t="s">
        <v>191</v>
      </c>
      <c r="I147" s="269" t="s">
        <v>192</v>
      </c>
      <c r="J147" s="245" t="s">
        <v>193</v>
      </c>
      <c r="K147" s="254" t="s">
        <v>194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15"/>
      <c r="I148" s="215"/>
      <c r="J148" s="202"/>
      <c r="K148" s="20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5">
      <c r="A149" s="89" t="s">
        <v>56</v>
      </c>
      <c r="B149" s="71">
        <v>8</v>
      </c>
      <c r="C149" s="71">
        <v>0</v>
      </c>
      <c r="D149" s="71">
        <v>0</v>
      </c>
      <c r="E149" s="71">
        <v>0</v>
      </c>
      <c r="F149" s="139">
        <f t="shared" ref="F149:F152" si="26">SUM(B149:E149)</f>
        <v>8</v>
      </c>
      <c r="G149" s="139">
        <v>7</v>
      </c>
      <c r="H149" s="144">
        <v>7</v>
      </c>
      <c r="I149" s="144">
        <v>1</v>
      </c>
      <c r="J149" s="30">
        <v>0</v>
      </c>
      <c r="K149" s="95">
        <v>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5">
      <c r="A150" s="76" t="s">
        <v>57</v>
      </c>
      <c r="B150" s="1">
        <f>SUM(B151:B152)</f>
        <v>8</v>
      </c>
      <c r="C150" s="1">
        <f t="shared" ref="C150:D150" si="27">SUM(C151:C152)</f>
        <v>0</v>
      </c>
      <c r="D150" s="1">
        <f t="shared" si="27"/>
        <v>0</v>
      </c>
      <c r="E150" s="1">
        <f>SUM(E151:E152)</f>
        <v>0</v>
      </c>
      <c r="F150" s="139">
        <f t="shared" si="26"/>
        <v>8</v>
      </c>
      <c r="G150" s="139">
        <v>7</v>
      </c>
      <c r="H150" s="145">
        <f t="shared" ref="H150:I150" si="28">SUM(H151:H153)</f>
        <v>7</v>
      </c>
      <c r="I150" s="145">
        <f t="shared" si="28"/>
        <v>1</v>
      </c>
      <c r="J150" s="34">
        <f t="shared" ref="J150:K150" si="29">SUM(J151:J153)</f>
        <v>0</v>
      </c>
      <c r="K150" s="96">
        <f t="shared" si="29"/>
        <v>0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6"/>
        <v>0</v>
      </c>
      <c r="G151" s="139">
        <v>0</v>
      </c>
      <c r="H151" s="144">
        <v>0</v>
      </c>
      <c r="I151" s="144">
        <v>0</v>
      </c>
      <c r="J151" s="30">
        <v>0</v>
      </c>
      <c r="K151" s="95">
        <v>0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5">
      <c r="A152" s="90" t="s">
        <v>59</v>
      </c>
      <c r="B152" s="71">
        <v>8</v>
      </c>
      <c r="C152" s="71">
        <v>0</v>
      </c>
      <c r="D152" s="71">
        <v>0</v>
      </c>
      <c r="E152" s="71">
        <v>0</v>
      </c>
      <c r="F152" s="141">
        <f t="shared" si="26"/>
        <v>8</v>
      </c>
      <c r="G152" s="141">
        <v>7</v>
      </c>
      <c r="H152" s="146">
        <v>7</v>
      </c>
      <c r="I152" s="146">
        <v>1</v>
      </c>
      <c r="J152" s="36">
        <v>0</v>
      </c>
      <c r="K152" s="97">
        <v>0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15" t="s">
        <v>191</v>
      </c>
      <c r="I153" s="215" t="s">
        <v>192</v>
      </c>
      <c r="J153" s="202" t="s">
        <v>193</v>
      </c>
      <c r="K153" s="203" t="s">
        <v>194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15"/>
      <c r="I154" s="215"/>
      <c r="J154" s="202"/>
      <c r="K154" s="20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35">
      <c r="A155" s="39" t="s">
        <v>20</v>
      </c>
      <c r="B155" s="71">
        <v>1</v>
      </c>
      <c r="C155" s="71">
        <v>0</v>
      </c>
      <c r="D155" s="71">
        <v>0</v>
      </c>
      <c r="E155" s="71">
        <v>0</v>
      </c>
      <c r="F155" s="139">
        <f t="shared" ref="F155:F157" si="30">SUM(B155:E155)</f>
        <v>1</v>
      </c>
      <c r="G155" s="139">
        <v>2</v>
      </c>
      <c r="H155" s="144">
        <v>0</v>
      </c>
      <c r="I155" s="144">
        <v>1</v>
      </c>
      <c r="J155" s="30">
        <v>0</v>
      </c>
      <c r="K155" s="38">
        <v>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5">
      <c r="A156" s="39" t="s">
        <v>21</v>
      </c>
      <c r="B156" s="71">
        <v>7</v>
      </c>
      <c r="C156" s="71">
        <v>0</v>
      </c>
      <c r="D156" s="71">
        <v>0</v>
      </c>
      <c r="E156" s="71">
        <v>0</v>
      </c>
      <c r="F156" s="139">
        <f t="shared" si="30"/>
        <v>7</v>
      </c>
      <c r="G156" s="139">
        <v>5</v>
      </c>
      <c r="H156" s="144">
        <v>7</v>
      </c>
      <c r="I156" s="144">
        <v>0</v>
      </c>
      <c r="J156" s="30">
        <v>0</v>
      </c>
      <c r="K156" s="38">
        <v>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30"/>
        <v>0</v>
      </c>
      <c r="G157" s="139">
        <v>0</v>
      </c>
      <c r="H157" s="144">
        <v>0</v>
      </c>
      <c r="I157" s="144">
        <v>0</v>
      </c>
      <c r="J157" s="30">
        <v>0</v>
      </c>
      <c r="K157" s="38">
        <v>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31">SUM(B158:E158)</f>
        <v>0</v>
      </c>
      <c r="G158" s="141">
        <v>0</v>
      </c>
      <c r="H158" s="146">
        <v>0</v>
      </c>
      <c r="I158" s="146">
        <v>0</v>
      </c>
      <c r="J158" s="30">
        <v>0</v>
      </c>
      <c r="K158" s="38">
        <v>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1"/>
        <v>0</v>
      </c>
      <c r="G159" s="141"/>
      <c r="H159" s="146">
        <v>0</v>
      </c>
      <c r="I159" s="146">
        <v>0</v>
      </c>
      <c r="J159" s="30">
        <v>0</v>
      </c>
      <c r="K159" s="38">
        <v>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15" t="s">
        <v>191</v>
      </c>
      <c r="I160" s="215" t="s">
        <v>192</v>
      </c>
      <c r="J160" s="202" t="s">
        <v>193</v>
      </c>
      <c r="K160" s="203" t="s">
        <v>194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15"/>
      <c r="I161" s="215"/>
      <c r="J161" s="202"/>
      <c r="K161" s="20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5">
      <c r="A162" s="39" t="s">
        <v>26</v>
      </c>
      <c r="B162" s="71">
        <v>7</v>
      </c>
      <c r="C162" s="71">
        <v>0</v>
      </c>
      <c r="D162" s="71">
        <v>0</v>
      </c>
      <c r="E162" s="71">
        <v>0</v>
      </c>
      <c r="F162" s="139">
        <f>SUM(B162:E162)</f>
        <v>7</v>
      </c>
      <c r="G162" s="139">
        <v>7</v>
      </c>
      <c r="H162" s="144">
        <v>7</v>
      </c>
      <c r="I162" s="144">
        <v>0</v>
      </c>
      <c r="J162" s="30">
        <v>0</v>
      </c>
      <c r="K162" s="95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6.5" customHeight="1" x14ac:dyDescent="0.35">
      <c r="A163" s="39" t="s">
        <v>27</v>
      </c>
      <c r="B163" s="71">
        <v>1</v>
      </c>
      <c r="C163" s="71">
        <v>0</v>
      </c>
      <c r="D163" s="71">
        <v>0</v>
      </c>
      <c r="E163" s="71">
        <v>0</v>
      </c>
      <c r="F163" s="139">
        <f>SUM(B163:E163)</f>
        <v>1</v>
      </c>
      <c r="G163" s="139">
        <v>0</v>
      </c>
      <c r="H163" s="144">
        <v>0</v>
      </c>
      <c r="I163" s="144">
        <v>1</v>
      </c>
      <c r="J163" s="30">
        <v>0</v>
      </c>
      <c r="K163" s="95">
        <v>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15" t="s">
        <v>191</v>
      </c>
      <c r="I164" s="215" t="s">
        <v>192</v>
      </c>
      <c r="J164" s="202" t="s">
        <v>193</v>
      </c>
      <c r="K164" s="203" t="s">
        <v>194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15"/>
      <c r="I165" s="215"/>
      <c r="J165" s="202"/>
      <c r="K165" s="20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5">
      <c r="A166" s="39" t="s">
        <v>29</v>
      </c>
      <c r="B166" s="71">
        <v>8</v>
      </c>
      <c r="C166" s="71">
        <v>0</v>
      </c>
      <c r="D166" s="71">
        <v>0</v>
      </c>
      <c r="E166" s="71">
        <v>0</v>
      </c>
      <c r="F166" s="139">
        <f>SUM(B166:E166)</f>
        <v>8</v>
      </c>
      <c r="G166" s="139">
        <v>7</v>
      </c>
      <c r="H166" s="144">
        <v>7</v>
      </c>
      <c r="I166" s="144">
        <v>1</v>
      </c>
      <c r="J166" s="30">
        <v>0</v>
      </c>
      <c r="K166" s="38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139">
        <f t="shared" ref="F167:F171" si="32">SUM(B167:E167)</f>
        <v>0</v>
      </c>
      <c r="G167" s="139">
        <v>0</v>
      </c>
      <c r="H167" s="144">
        <v>0</v>
      </c>
      <c r="I167" s="144">
        <v>0</v>
      </c>
      <c r="J167" s="30">
        <v>0</v>
      </c>
      <c r="K167" s="38">
        <v>0</v>
      </c>
    </row>
    <row r="168" spans="1:27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2"/>
        <v>0</v>
      </c>
      <c r="G168" s="139">
        <v>0</v>
      </c>
      <c r="H168" s="144">
        <v>0</v>
      </c>
      <c r="I168" s="144">
        <v>0</v>
      </c>
      <c r="J168" s="30">
        <v>0</v>
      </c>
      <c r="K168" s="38">
        <v>0</v>
      </c>
    </row>
    <row r="169" spans="1:27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2"/>
        <v>0</v>
      </c>
      <c r="G169" s="139">
        <v>0</v>
      </c>
      <c r="H169" s="144">
        <v>0</v>
      </c>
      <c r="I169" s="144">
        <v>0</v>
      </c>
      <c r="J169" s="30">
        <v>0</v>
      </c>
      <c r="K169" s="38">
        <v>0</v>
      </c>
    </row>
    <row r="170" spans="1:27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2"/>
        <v>0</v>
      </c>
      <c r="G170" s="139">
        <v>0</v>
      </c>
      <c r="H170" s="144">
        <v>0</v>
      </c>
      <c r="I170" s="144">
        <v>0</v>
      </c>
      <c r="J170" s="30">
        <v>0</v>
      </c>
      <c r="K170" s="38">
        <v>0</v>
      </c>
    </row>
    <row r="171" spans="1:27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2"/>
        <v>0</v>
      </c>
      <c r="G171" s="139">
        <v>0</v>
      </c>
      <c r="H171" s="144">
        <v>0</v>
      </c>
      <c r="I171" s="144">
        <v>0</v>
      </c>
      <c r="J171" s="30">
        <v>0</v>
      </c>
      <c r="K171" s="38">
        <v>0</v>
      </c>
    </row>
    <row r="172" spans="1:27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15" t="s">
        <v>191</v>
      </c>
      <c r="I172" s="215" t="s">
        <v>192</v>
      </c>
      <c r="J172" s="202" t="s">
        <v>193</v>
      </c>
      <c r="K172" s="203" t="s">
        <v>194</v>
      </c>
    </row>
    <row r="173" spans="1:27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15"/>
      <c r="I173" s="215"/>
      <c r="J173" s="202"/>
      <c r="K173" s="203"/>
    </row>
    <row r="174" spans="1:27" ht="15" thickBot="1" x14ac:dyDescent="0.4">
      <c r="A174" s="39" t="s">
        <v>45</v>
      </c>
      <c r="B174" s="167">
        <v>0</v>
      </c>
      <c r="C174" s="167">
        <v>0</v>
      </c>
      <c r="D174" s="167">
        <v>0</v>
      </c>
      <c r="E174" s="167">
        <v>0</v>
      </c>
      <c r="F174" s="163">
        <f t="shared" ref="F174" si="33">SUM(B174:E174)</f>
        <v>0</v>
      </c>
      <c r="G174" s="163">
        <v>1</v>
      </c>
      <c r="H174" s="169">
        <v>0</v>
      </c>
      <c r="I174" s="189">
        <v>0</v>
      </c>
      <c r="J174" s="189">
        <v>0</v>
      </c>
      <c r="K174" s="188">
        <v>0</v>
      </c>
    </row>
    <row r="175" spans="1:27" ht="16.149999999999999" customHeight="1" thickBot="1" x14ac:dyDescent="0.4">
      <c r="A175" s="277" t="s">
        <v>63</v>
      </c>
      <c r="B175" s="278"/>
      <c r="C175" s="278"/>
      <c r="D175" s="278"/>
      <c r="E175" s="278"/>
      <c r="F175" s="278"/>
      <c r="G175" s="278"/>
      <c r="H175" s="278"/>
      <c r="I175" s="278"/>
      <c r="J175" s="278"/>
      <c r="K175" s="27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s="18" customFormat="1" ht="13.5" customHeight="1" x14ac:dyDescent="0.35">
      <c r="A176" s="211"/>
      <c r="B176" s="225" t="s">
        <v>2</v>
      </c>
      <c r="C176" s="225"/>
      <c r="D176" s="225"/>
      <c r="E176" s="226" t="s">
        <v>3</v>
      </c>
      <c r="F176" s="220" t="s">
        <v>4</v>
      </c>
      <c r="G176" s="220" t="s">
        <v>5</v>
      </c>
      <c r="H176" s="269" t="s">
        <v>191</v>
      </c>
      <c r="I176" s="269" t="s">
        <v>192</v>
      </c>
      <c r="J176" s="245" t="s">
        <v>193</v>
      </c>
      <c r="K176" s="254" t="s">
        <v>194</v>
      </c>
    </row>
    <row r="177" spans="1:11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15"/>
      <c r="I177" s="215"/>
      <c r="J177" s="202"/>
      <c r="K177" s="203"/>
    </row>
    <row r="178" spans="1:11" x14ac:dyDescent="0.35">
      <c r="A178" s="85" t="s">
        <v>64</v>
      </c>
      <c r="B178" s="71">
        <v>1</v>
      </c>
      <c r="C178" s="71">
        <v>0</v>
      </c>
      <c r="D178" s="71">
        <v>0</v>
      </c>
      <c r="E178" s="71">
        <v>0</v>
      </c>
      <c r="F178" s="139">
        <f t="shared" ref="F178:F185" si="34">SUM(B178:E178)</f>
        <v>1</v>
      </c>
      <c r="G178" s="139">
        <v>1</v>
      </c>
      <c r="H178" s="144">
        <v>0</v>
      </c>
      <c r="I178" s="144">
        <v>1</v>
      </c>
      <c r="J178" s="30">
        <v>0</v>
      </c>
      <c r="K178" s="95">
        <v>0</v>
      </c>
    </row>
    <row r="179" spans="1:11" ht="14.25" customHeight="1" x14ac:dyDescent="0.35">
      <c r="A179" s="86" t="s">
        <v>65</v>
      </c>
      <c r="B179" s="1">
        <f>B180+B181</f>
        <v>2</v>
      </c>
      <c r="C179" s="1">
        <f t="shared" ref="C179:E179" si="35">C180+C181</f>
        <v>0</v>
      </c>
      <c r="D179" s="1">
        <f t="shared" si="35"/>
        <v>0</v>
      </c>
      <c r="E179" s="1">
        <f t="shared" si="35"/>
        <v>0</v>
      </c>
      <c r="F179" s="139">
        <f t="shared" ref="F179:F181" si="36">SUM(B179:E179)</f>
        <v>2</v>
      </c>
      <c r="G179" s="139">
        <v>2</v>
      </c>
      <c r="H179" s="147">
        <f t="shared" ref="H179:I179" si="37">H180+H181</f>
        <v>0</v>
      </c>
      <c r="I179" s="147">
        <f t="shared" si="37"/>
        <v>2</v>
      </c>
      <c r="J179" s="1">
        <f t="shared" ref="J179:K179" si="38">J180+J181</f>
        <v>0</v>
      </c>
      <c r="K179" s="109">
        <f t="shared" si="38"/>
        <v>0</v>
      </c>
    </row>
    <row r="180" spans="1:11" x14ac:dyDescent="0.35">
      <c r="A180" s="85" t="s">
        <v>66</v>
      </c>
      <c r="B180" s="1">
        <f>B182+B184</f>
        <v>1</v>
      </c>
      <c r="C180" s="1">
        <f t="shared" ref="C180:E181" si="39">C182+C184</f>
        <v>0</v>
      </c>
      <c r="D180" s="1">
        <f t="shared" si="39"/>
        <v>0</v>
      </c>
      <c r="E180" s="1">
        <f t="shared" si="39"/>
        <v>0</v>
      </c>
      <c r="F180" s="139">
        <f t="shared" si="36"/>
        <v>1</v>
      </c>
      <c r="G180" s="139">
        <v>1</v>
      </c>
      <c r="H180" s="147">
        <f t="shared" ref="H180:I181" si="40">H182+H184</f>
        <v>0</v>
      </c>
      <c r="I180" s="147">
        <f t="shared" si="40"/>
        <v>1</v>
      </c>
      <c r="J180" s="1">
        <f t="shared" ref="J180:K180" si="41">J182+J184</f>
        <v>0</v>
      </c>
      <c r="K180" s="109">
        <f t="shared" si="41"/>
        <v>0</v>
      </c>
    </row>
    <row r="181" spans="1:11" x14ac:dyDescent="0.35">
      <c r="A181" s="85" t="s">
        <v>67</v>
      </c>
      <c r="B181" s="91">
        <f>B183+B185</f>
        <v>1</v>
      </c>
      <c r="C181" s="91">
        <f t="shared" si="39"/>
        <v>0</v>
      </c>
      <c r="D181" s="91">
        <f t="shared" si="39"/>
        <v>0</v>
      </c>
      <c r="E181" s="91">
        <f t="shared" si="39"/>
        <v>0</v>
      </c>
      <c r="F181" s="139">
        <f t="shared" si="36"/>
        <v>1</v>
      </c>
      <c r="G181" s="139">
        <v>1</v>
      </c>
      <c r="H181" s="148">
        <f t="shared" si="40"/>
        <v>0</v>
      </c>
      <c r="I181" s="148">
        <f t="shared" si="40"/>
        <v>1</v>
      </c>
      <c r="J181" s="91">
        <f t="shared" ref="J181:K181" si="42">J183+J185</f>
        <v>0</v>
      </c>
      <c r="K181" s="110">
        <f t="shared" si="42"/>
        <v>0</v>
      </c>
    </row>
    <row r="182" spans="1:11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4"/>
        <v>0</v>
      </c>
      <c r="G182" s="139">
        <v>0</v>
      </c>
      <c r="H182" s="144">
        <v>0</v>
      </c>
      <c r="I182" s="144">
        <v>0</v>
      </c>
      <c r="J182" s="144">
        <v>0</v>
      </c>
      <c r="K182" s="38">
        <v>0</v>
      </c>
    </row>
    <row r="183" spans="1:11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v>0</v>
      </c>
      <c r="G183" s="139">
        <v>0</v>
      </c>
      <c r="H183" s="144">
        <v>0</v>
      </c>
      <c r="I183" s="144">
        <v>0</v>
      </c>
      <c r="J183" s="144">
        <v>0</v>
      </c>
      <c r="K183" s="38">
        <v>0</v>
      </c>
    </row>
    <row r="184" spans="1:11" x14ac:dyDescent="0.35">
      <c r="A184" s="87" t="s">
        <v>70</v>
      </c>
      <c r="B184" s="71">
        <v>1</v>
      </c>
      <c r="C184" s="71">
        <v>0</v>
      </c>
      <c r="D184" s="71">
        <v>0</v>
      </c>
      <c r="E184" s="71">
        <v>0</v>
      </c>
      <c r="F184" s="139">
        <f t="shared" si="34"/>
        <v>1</v>
      </c>
      <c r="G184" s="139">
        <v>1</v>
      </c>
      <c r="H184" s="144">
        <v>0</v>
      </c>
      <c r="I184" s="144">
        <v>1</v>
      </c>
      <c r="J184" s="144">
        <v>0</v>
      </c>
      <c r="K184" s="38">
        <v>0</v>
      </c>
    </row>
    <row r="185" spans="1:11" ht="26.5" x14ac:dyDescent="0.35">
      <c r="A185" s="88" t="s">
        <v>71</v>
      </c>
      <c r="B185" s="71">
        <v>1</v>
      </c>
      <c r="C185" s="71">
        <v>0</v>
      </c>
      <c r="D185" s="71">
        <v>0</v>
      </c>
      <c r="E185" s="71">
        <v>0</v>
      </c>
      <c r="F185" s="141">
        <f t="shared" si="34"/>
        <v>1</v>
      </c>
      <c r="G185" s="141">
        <v>1</v>
      </c>
      <c r="H185" s="146">
        <v>0</v>
      </c>
      <c r="I185" s="146">
        <v>1</v>
      </c>
      <c r="J185" s="144">
        <v>0</v>
      </c>
      <c r="K185" s="38">
        <v>0</v>
      </c>
    </row>
    <row r="186" spans="1:11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15" t="s">
        <v>191</v>
      </c>
      <c r="I186" s="215" t="s">
        <v>192</v>
      </c>
      <c r="J186" s="202" t="s">
        <v>193</v>
      </c>
      <c r="K186" s="203" t="s">
        <v>194</v>
      </c>
    </row>
    <row r="187" spans="1:11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15"/>
      <c r="I187" s="215"/>
      <c r="J187" s="202"/>
      <c r="K187" s="203"/>
    </row>
    <row r="188" spans="1:11" x14ac:dyDescent="0.35">
      <c r="A188" s="39" t="s">
        <v>20</v>
      </c>
      <c r="B188" s="71">
        <v>1</v>
      </c>
      <c r="C188" s="71">
        <v>0</v>
      </c>
      <c r="D188" s="71">
        <v>0</v>
      </c>
      <c r="E188" s="71">
        <v>0</v>
      </c>
      <c r="F188" s="139">
        <f t="shared" ref="F188:F190" si="43">SUM(B188:E188)</f>
        <v>1</v>
      </c>
      <c r="G188" s="139">
        <v>1</v>
      </c>
      <c r="H188" s="144">
        <v>0</v>
      </c>
      <c r="I188" s="144">
        <v>1</v>
      </c>
      <c r="J188" s="30">
        <v>0</v>
      </c>
      <c r="K188" s="95">
        <v>0</v>
      </c>
    </row>
    <row r="189" spans="1:11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3"/>
        <v>0</v>
      </c>
      <c r="G189" s="139">
        <v>0</v>
      </c>
      <c r="H189" s="144">
        <v>0</v>
      </c>
      <c r="I189" s="144">
        <v>0</v>
      </c>
      <c r="J189" s="30">
        <v>0</v>
      </c>
      <c r="K189" s="95">
        <v>0</v>
      </c>
    </row>
    <row r="190" spans="1:11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3"/>
        <v>0</v>
      </c>
      <c r="G190" s="139">
        <v>0</v>
      </c>
      <c r="H190" s="144">
        <v>0</v>
      </c>
      <c r="I190" s="144">
        <v>0</v>
      </c>
      <c r="J190" s="30">
        <v>0</v>
      </c>
      <c r="K190" s="95">
        <v>0</v>
      </c>
    </row>
    <row r="191" spans="1:11" ht="27" customHeight="1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4">SUM(B191:E191)</f>
        <v>0</v>
      </c>
      <c r="G191" s="141">
        <v>0</v>
      </c>
      <c r="H191" s="144">
        <v>0</v>
      </c>
      <c r="I191" s="146">
        <v>0</v>
      </c>
      <c r="J191" s="30">
        <v>0</v>
      </c>
      <c r="K191" s="95">
        <v>0</v>
      </c>
    </row>
    <row r="192" spans="1:11" ht="27" customHeight="1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4"/>
        <v>0</v>
      </c>
      <c r="G192" s="141"/>
      <c r="H192" s="144">
        <v>0</v>
      </c>
      <c r="I192" s="146">
        <v>0</v>
      </c>
      <c r="J192" s="30">
        <v>0</v>
      </c>
      <c r="K192" s="95">
        <v>0</v>
      </c>
    </row>
    <row r="193" spans="1:12" ht="12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15" t="s">
        <v>191</v>
      </c>
      <c r="I193" s="215" t="s">
        <v>192</v>
      </c>
      <c r="J193" s="202" t="s">
        <v>193</v>
      </c>
      <c r="K193" s="203" t="s">
        <v>194</v>
      </c>
    </row>
    <row r="194" spans="1:12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15"/>
      <c r="I194" s="215"/>
      <c r="J194" s="202"/>
      <c r="K194" s="203"/>
    </row>
    <row r="195" spans="1:12" x14ac:dyDescent="0.35">
      <c r="A195" s="39" t="s">
        <v>26</v>
      </c>
      <c r="B195" s="71">
        <v>1</v>
      </c>
      <c r="C195" s="71">
        <v>0</v>
      </c>
      <c r="D195" s="71">
        <v>0</v>
      </c>
      <c r="E195" s="71">
        <v>0</v>
      </c>
      <c r="F195" s="139">
        <f>SUM(B195:E195)</f>
        <v>1</v>
      </c>
      <c r="G195" s="139">
        <v>1</v>
      </c>
      <c r="H195" s="144">
        <v>0</v>
      </c>
      <c r="I195" s="144">
        <v>1</v>
      </c>
      <c r="J195" s="30">
        <v>0</v>
      </c>
      <c r="K195" s="95">
        <v>0</v>
      </c>
    </row>
    <row r="196" spans="1:12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144">
        <v>0</v>
      </c>
      <c r="I196" s="144">
        <v>0</v>
      </c>
      <c r="J196" s="30">
        <v>0</v>
      </c>
      <c r="K196" s="95">
        <v>0</v>
      </c>
    </row>
    <row r="197" spans="1:12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15" t="s">
        <v>191</v>
      </c>
      <c r="I197" s="215" t="s">
        <v>192</v>
      </c>
      <c r="J197" s="202" t="s">
        <v>193</v>
      </c>
      <c r="K197" s="203" t="s">
        <v>194</v>
      </c>
    </row>
    <row r="198" spans="1:12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15"/>
      <c r="I198" s="215"/>
      <c r="J198" s="202"/>
      <c r="K198" s="203"/>
    </row>
    <row r="199" spans="1:12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45">SUM(B199:E199)</f>
        <v>0</v>
      </c>
      <c r="G199" s="139">
        <v>1</v>
      </c>
      <c r="H199" s="144">
        <v>0</v>
      </c>
      <c r="I199" s="144">
        <v>0</v>
      </c>
      <c r="J199" s="144">
        <v>0</v>
      </c>
      <c r="K199" s="38">
        <v>0</v>
      </c>
    </row>
    <row r="200" spans="1:12" x14ac:dyDescent="0.35">
      <c r="A200" s="39" t="s">
        <v>30</v>
      </c>
      <c r="B200" s="71">
        <v>1</v>
      </c>
      <c r="C200" s="71">
        <v>0</v>
      </c>
      <c r="D200" s="71">
        <v>0</v>
      </c>
      <c r="E200" s="71">
        <v>0</v>
      </c>
      <c r="F200" s="139">
        <f t="shared" si="45"/>
        <v>1</v>
      </c>
      <c r="G200" s="139">
        <v>0</v>
      </c>
      <c r="H200" s="144">
        <v>0</v>
      </c>
      <c r="I200" s="144">
        <v>1</v>
      </c>
      <c r="J200" s="144">
        <v>0</v>
      </c>
      <c r="K200" s="38">
        <v>0</v>
      </c>
    </row>
    <row r="201" spans="1:12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5"/>
        <v>0</v>
      </c>
      <c r="G201" s="139">
        <v>0</v>
      </c>
      <c r="H201" s="144">
        <v>0</v>
      </c>
      <c r="I201" s="144">
        <v>0</v>
      </c>
      <c r="J201" s="144">
        <v>0</v>
      </c>
      <c r="K201" s="38">
        <v>0</v>
      </c>
    </row>
    <row r="202" spans="1:12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5"/>
        <v>0</v>
      </c>
      <c r="G202" s="139">
        <v>0</v>
      </c>
      <c r="H202" s="144">
        <v>0</v>
      </c>
      <c r="I202" s="144">
        <v>0</v>
      </c>
      <c r="J202" s="144">
        <v>0</v>
      </c>
      <c r="K202" s="38">
        <v>0</v>
      </c>
    </row>
    <row r="203" spans="1:12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5"/>
        <v>0</v>
      </c>
      <c r="G203" s="139">
        <v>0</v>
      </c>
      <c r="H203" s="144">
        <v>0</v>
      </c>
      <c r="I203" s="144">
        <v>0</v>
      </c>
      <c r="J203" s="144">
        <v>0</v>
      </c>
      <c r="K203" s="38">
        <v>0</v>
      </c>
    </row>
    <row r="204" spans="1:12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5"/>
        <v>0</v>
      </c>
      <c r="G204" s="139">
        <v>0</v>
      </c>
      <c r="H204" s="144">
        <v>0</v>
      </c>
      <c r="I204" s="144">
        <v>0</v>
      </c>
      <c r="J204" s="144">
        <v>0</v>
      </c>
      <c r="K204" s="38">
        <v>0</v>
      </c>
    </row>
    <row r="205" spans="1:12" ht="13.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15" t="s">
        <v>191</v>
      </c>
      <c r="I205" s="215" t="s">
        <v>192</v>
      </c>
      <c r="J205" s="202" t="s">
        <v>193</v>
      </c>
      <c r="K205" s="203" t="s">
        <v>194</v>
      </c>
    </row>
    <row r="206" spans="1:12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15"/>
      <c r="I206" s="215"/>
      <c r="J206" s="202"/>
      <c r="K206" s="203"/>
    </row>
    <row r="207" spans="1:12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6">SUM(B207:E207)</f>
        <v>0</v>
      </c>
      <c r="G207" s="139">
        <v>0</v>
      </c>
      <c r="H207" s="144">
        <v>0</v>
      </c>
      <c r="I207" s="144">
        <v>0</v>
      </c>
      <c r="J207" s="144">
        <v>0</v>
      </c>
      <c r="K207" s="38">
        <v>0</v>
      </c>
    </row>
    <row r="208" spans="1:12" ht="15" thickBot="1" x14ac:dyDescent="0.4">
      <c r="A208" s="39" t="s">
        <v>38</v>
      </c>
      <c r="B208" s="167">
        <v>0</v>
      </c>
      <c r="C208" s="167">
        <v>0</v>
      </c>
      <c r="D208" s="167">
        <v>0</v>
      </c>
      <c r="E208" s="167">
        <v>0</v>
      </c>
      <c r="F208" s="163">
        <f t="shared" si="46"/>
        <v>0</v>
      </c>
      <c r="G208" s="163">
        <v>0</v>
      </c>
      <c r="H208" s="169">
        <v>0</v>
      </c>
      <c r="I208" s="189">
        <v>0</v>
      </c>
      <c r="J208" s="189">
        <v>0</v>
      </c>
      <c r="K208" s="188">
        <v>0</v>
      </c>
      <c r="L208" s="35"/>
    </row>
    <row r="209" spans="1:11" ht="16" thickBot="1" x14ac:dyDescent="0.4">
      <c r="A209" s="277" t="s">
        <v>76</v>
      </c>
      <c r="B209" s="278"/>
      <c r="C209" s="278"/>
      <c r="D209" s="278"/>
      <c r="E209" s="278"/>
      <c r="F209" s="278"/>
      <c r="G209" s="278"/>
      <c r="H209" s="278"/>
      <c r="I209" s="278"/>
      <c r="J209" s="278"/>
      <c r="K209" s="279"/>
    </row>
    <row r="210" spans="1:11" x14ac:dyDescent="0.35">
      <c r="A210" s="44"/>
      <c r="B210" s="225" t="s">
        <v>2</v>
      </c>
      <c r="C210" s="225"/>
      <c r="D210" s="225"/>
      <c r="E210" s="226" t="s">
        <v>3</v>
      </c>
      <c r="F210" s="220" t="s">
        <v>4</v>
      </c>
      <c r="G210" s="220" t="s">
        <v>5</v>
      </c>
      <c r="H210" s="269" t="s">
        <v>191</v>
      </c>
      <c r="I210" s="269" t="s">
        <v>192</v>
      </c>
      <c r="J210" s="245" t="s">
        <v>193</v>
      </c>
      <c r="K210" s="254" t="s">
        <v>194</v>
      </c>
    </row>
    <row r="211" spans="1:11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15"/>
      <c r="I211" s="215"/>
      <c r="J211" s="202"/>
      <c r="K211" s="203"/>
    </row>
    <row r="212" spans="1:11" x14ac:dyDescent="0.35">
      <c r="A212" s="39" t="s">
        <v>77</v>
      </c>
      <c r="B212" s="71">
        <v>11</v>
      </c>
      <c r="C212" s="71">
        <v>0</v>
      </c>
      <c r="D212" s="71">
        <v>0</v>
      </c>
      <c r="E212" s="71">
        <v>2</v>
      </c>
      <c r="F212" s="139">
        <f t="shared" ref="F212:F215" si="47">SUM(B212:E212)</f>
        <v>13</v>
      </c>
      <c r="G212" s="139">
        <v>23</v>
      </c>
      <c r="H212" s="144">
        <v>10</v>
      </c>
      <c r="I212" s="144">
        <v>3</v>
      </c>
      <c r="J212" s="30">
        <v>0</v>
      </c>
      <c r="K212" s="38">
        <v>0</v>
      </c>
    </row>
    <row r="213" spans="1:11" x14ac:dyDescent="0.35">
      <c r="A213" s="39" t="s">
        <v>78</v>
      </c>
      <c r="B213" s="71">
        <v>6</v>
      </c>
      <c r="C213" s="71">
        <v>0</v>
      </c>
      <c r="D213" s="71">
        <v>0</v>
      </c>
      <c r="E213" s="71">
        <v>1</v>
      </c>
      <c r="F213" s="139">
        <f t="shared" si="47"/>
        <v>7</v>
      </c>
      <c r="G213" s="139">
        <v>11</v>
      </c>
      <c r="H213" s="144">
        <v>7</v>
      </c>
      <c r="I213" s="144">
        <v>0</v>
      </c>
      <c r="J213" s="30">
        <v>0</v>
      </c>
      <c r="K213" s="38">
        <v>0</v>
      </c>
    </row>
    <row r="214" spans="1:11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139">
        <f t="shared" si="47"/>
        <v>0</v>
      </c>
      <c r="G214" s="139">
        <v>0</v>
      </c>
      <c r="H214" s="144">
        <v>0</v>
      </c>
      <c r="I214" s="144">
        <v>0</v>
      </c>
      <c r="J214" s="30">
        <v>0</v>
      </c>
      <c r="K214" s="38">
        <v>0</v>
      </c>
    </row>
    <row r="215" spans="1:11" x14ac:dyDescent="0.35">
      <c r="A215" s="39" t="s">
        <v>80</v>
      </c>
      <c r="B215" s="71">
        <v>6</v>
      </c>
      <c r="C215" s="71">
        <v>0</v>
      </c>
      <c r="D215" s="71">
        <v>0</v>
      </c>
      <c r="E215" s="71">
        <v>0</v>
      </c>
      <c r="F215" s="139">
        <f t="shared" si="47"/>
        <v>6</v>
      </c>
      <c r="G215" s="139">
        <v>5</v>
      </c>
      <c r="H215" s="144">
        <v>1</v>
      </c>
      <c r="I215" s="144">
        <v>5</v>
      </c>
      <c r="J215" s="30">
        <v>0</v>
      </c>
      <c r="K215" s="38">
        <v>0</v>
      </c>
    </row>
    <row r="216" spans="1:11" ht="15" thickBot="1" x14ac:dyDescent="0.4">
      <c r="A216" s="157"/>
      <c r="B216" s="158"/>
      <c r="C216" s="158"/>
      <c r="D216" s="158"/>
      <c r="E216" s="159"/>
      <c r="F216" s="160"/>
      <c r="G216" s="160"/>
      <c r="H216" s="161"/>
      <c r="I216" s="169"/>
      <c r="J216" s="93"/>
      <c r="K216" s="98"/>
    </row>
    <row r="217" spans="1:11" ht="19" thickBot="1" x14ac:dyDescent="0.5">
      <c r="A217" s="266" t="s">
        <v>81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8"/>
    </row>
    <row r="218" spans="1:11" x14ac:dyDescent="0.35">
      <c r="A218" s="211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  <c r="H218" s="269" t="s">
        <v>191</v>
      </c>
      <c r="I218" s="269" t="s">
        <v>192</v>
      </c>
      <c r="J218" s="245" t="s">
        <v>193</v>
      </c>
      <c r="K218" s="254" t="s">
        <v>194</v>
      </c>
    </row>
    <row r="219" spans="1:11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15"/>
      <c r="I219" s="215"/>
      <c r="J219" s="202"/>
      <c r="K219" s="203"/>
    </row>
    <row r="220" spans="1:11" x14ac:dyDescent="0.35">
      <c r="A220" s="39" t="s">
        <v>82</v>
      </c>
      <c r="B220" s="1">
        <f>SUM(B5,B36,B65)</f>
        <v>77</v>
      </c>
      <c r="C220" s="1">
        <f>SUM(C5,C36,C65)</f>
        <v>0</v>
      </c>
      <c r="D220" s="1">
        <f>SUM(D5,D36,D65)</f>
        <v>0</v>
      </c>
      <c r="E220" s="1">
        <f>SUM(E5,E36,E65)</f>
        <v>2</v>
      </c>
      <c r="F220" s="139">
        <f t="shared" ref="F220:F221" si="48">SUM(B220:E220)</f>
        <v>79</v>
      </c>
      <c r="G220" s="139">
        <v>48</v>
      </c>
      <c r="H220" s="149">
        <f>SUM(H5,H36,H65)</f>
        <v>73</v>
      </c>
      <c r="I220" s="149">
        <f>SUM(I5,I36,I65)</f>
        <v>6</v>
      </c>
      <c r="J220" s="15">
        <f t="shared" ref="J220:K220" si="49">SUM(J5,J36,J65)</f>
        <v>0</v>
      </c>
      <c r="K220" s="151">
        <f t="shared" si="49"/>
        <v>0</v>
      </c>
    </row>
    <row r="221" spans="1:11" x14ac:dyDescent="0.35">
      <c r="A221" s="39" t="s">
        <v>83</v>
      </c>
      <c r="B221" s="1">
        <f>SUM(B222:B224)</f>
        <v>97</v>
      </c>
      <c r="C221" s="1">
        <f t="shared" ref="C221:D221" si="50">SUM(C222:C224)</f>
        <v>0</v>
      </c>
      <c r="D221" s="1">
        <f t="shared" si="50"/>
        <v>0</v>
      </c>
      <c r="E221" s="1">
        <f>SUM(E222:E224)</f>
        <v>2</v>
      </c>
      <c r="F221" s="139">
        <f t="shared" si="48"/>
        <v>99</v>
      </c>
      <c r="G221" s="139">
        <v>59</v>
      </c>
      <c r="H221" s="149">
        <f>SUM(H6,H37,H66)</f>
        <v>87</v>
      </c>
      <c r="I221" s="149">
        <f>SUM(I6,I37,I66)</f>
        <v>12</v>
      </c>
      <c r="J221" s="15">
        <f t="shared" ref="J221:K221" si="51">SUM(J6,J37,J66)</f>
        <v>0</v>
      </c>
      <c r="K221" s="151">
        <f t="shared" si="51"/>
        <v>0</v>
      </c>
    </row>
    <row r="222" spans="1:11" x14ac:dyDescent="0.35">
      <c r="A222" s="39" t="s">
        <v>16</v>
      </c>
      <c r="B222" s="1">
        <f>SUM(B7,B66)</f>
        <v>18</v>
      </c>
      <c r="C222" s="1">
        <f>SUM(C7,C66)</f>
        <v>0</v>
      </c>
      <c r="D222" s="1">
        <f>SUM(D7,D66)</f>
        <v>0</v>
      </c>
      <c r="E222" s="1">
        <f>SUM(E7,E66)</f>
        <v>0</v>
      </c>
      <c r="F222" s="139">
        <f t="shared" ref="F222:F224" si="52">SUM(B222:E222)</f>
        <v>18</v>
      </c>
      <c r="G222" s="139">
        <v>10</v>
      </c>
      <c r="H222" s="149">
        <f>SUM(H7, H66)</f>
        <v>12</v>
      </c>
      <c r="I222" s="149">
        <f>SUM(I7,I66)</f>
        <v>6</v>
      </c>
      <c r="J222" s="15">
        <f t="shared" ref="J222:K222" si="53">SUM(J7,J66)</f>
        <v>0</v>
      </c>
      <c r="K222" s="151">
        <f t="shared" si="53"/>
        <v>0</v>
      </c>
    </row>
    <row r="223" spans="1:11" x14ac:dyDescent="0.35">
      <c r="A223" s="39" t="s">
        <v>17</v>
      </c>
      <c r="B223" s="1">
        <f t="shared" ref="B223:E224" si="54">SUM(B8,B38)</f>
        <v>9</v>
      </c>
      <c r="C223" s="1">
        <f t="shared" si="54"/>
        <v>0</v>
      </c>
      <c r="D223" s="1">
        <f t="shared" si="54"/>
        <v>0</v>
      </c>
      <c r="E223" s="1">
        <f t="shared" si="54"/>
        <v>0</v>
      </c>
      <c r="F223" s="139">
        <f t="shared" si="52"/>
        <v>9</v>
      </c>
      <c r="G223" s="139">
        <v>9</v>
      </c>
      <c r="H223" s="149">
        <f>SUM(H8+H38)</f>
        <v>7</v>
      </c>
      <c r="I223" s="149">
        <f>SUM(I8+I38)</f>
        <v>2</v>
      </c>
      <c r="J223" s="15">
        <f t="shared" ref="J223:K223" si="55">SUM(J8+J38)</f>
        <v>0</v>
      </c>
      <c r="K223" s="151">
        <f t="shared" si="55"/>
        <v>0</v>
      </c>
    </row>
    <row r="224" spans="1:11" ht="15" thickBot="1" x14ac:dyDescent="0.4">
      <c r="A224" s="47" t="s">
        <v>18</v>
      </c>
      <c r="B224" s="48">
        <f t="shared" si="54"/>
        <v>70</v>
      </c>
      <c r="C224" s="48">
        <f t="shared" si="54"/>
        <v>0</v>
      </c>
      <c r="D224" s="48">
        <f t="shared" si="54"/>
        <v>0</v>
      </c>
      <c r="E224" s="48">
        <f t="shared" si="54"/>
        <v>2</v>
      </c>
      <c r="F224" s="140">
        <f t="shared" si="52"/>
        <v>72</v>
      </c>
      <c r="G224" s="140">
        <v>40</v>
      </c>
      <c r="H224" s="150">
        <f>SUM(H9+H39)</f>
        <v>68</v>
      </c>
      <c r="I224" s="150">
        <f>SUM(I9+I39)</f>
        <v>4</v>
      </c>
      <c r="J224" s="49">
        <f>SUM(J9+J39)</f>
        <v>0</v>
      </c>
      <c r="K224" s="152">
        <f t="shared" ref="K224" si="56">SUM(K9+K39)</f>
        <v>0</v>
      </c>
    </row>
    <row r="225" spans="1:11" x14ac:dyDescent="0.35">
      <c r="A225" s="4"/>
      <c r="B225" s="12"/>
      <c r="C225" s="12"/>
      <c r="D225" s="12"/>
      <c r="E225" s="12"/>
      <c r="F225" s="13"/>
      <c r="G225" s="13"/>
      <c r="H225" s="13"/>
      <c r="I225" s="57"/>
      <c r="J225" s="57"/>
      <c r="K225" s="13"/>
    </row>
    <row r="226" spans="1:11" x14ac:dyDescent="0.35">
      <c r="A226" s="4"/>
      <c r="B226" s="12"/>
      <c r="C226" s="12"/>
      <c r="D226" s="12"/>
      <c r="E226" s="12"/>
      <c r="F226" s="13"/>
      <c r="G226" s="13"/>
      <c r="H226" s="13"/>
      <c r="I226" s="57"/>
      <c r="J226" s="57"/>
      <c r="K226" s="13"/>
    </row>
    <row r="227" spans="1:11" x14ac:dyDescent="0.35">
      <c r="A227" s="4"/>
      <c r="B227" s="12"/>
      <c r="C227" s="12"/>
      <c r="D227" s="12"/>
      <c r="E227" s="12"/>
      <c r="F227" s="13"/>
      <c r="G227" s="13"/>
      <c r="H227" s="13"/>
      <c r="I227" s="57"/>
      <c r="J227" s="57"/>
      <c r="K227" s="13"/>
    </row>
    <row r="228" spans="1:11" x14ac:dyDescent="0.35">
      <c r="A228" s="4"/>
      <c r="B228" s="12"/>
      <c r="C228" s="12"/>
      <c r="D228" s="12"/>
      <c r="E228" s="12"/>
      <c r="F228" s="13"/>
      <c r="G228" s="13"/>
      <c r="H228" s="13"/>
      <c r="I228" s="57"/>
      <c r="J228" s="57"/>
      <c r="K228" s="13"/>
    </row>
    <row r="229" spans="1:11" x14ac:dyDescent="0.35">
      <c r="A229" s="4"/>
      <c r="B229" s="12"/>
      <c r="C229" s="12"/>
      <c r="D229" s="12"/>
      <c r="E229" s="12"/>
      <c r="F229" s="13"/>
      <c r="G229" s="13"/>
      <c r="H229" s="13"/>
      <c r="I229" s="57"/>
      <c r="J229" s="57"/>
      <c r="K229" s="13"/>
    </row>
    <row r="230" spans="1:11" x14ac:dyDescent="0.35">
      <c r="A230" s="4"/>
      <c r="B230" s="12"/>
      <c r="C230" s="12"/>
      <c r="D230" s="12"/>
      <c r="E230" s="12"/>
      <c r="F230" s="13"/>
      <c r="G230" s="13"/>
      <c r="H230" s="13"/>
      <c r="I230" s="57"/>
      <c r="J230" s="57"/>
      <c r="K230" s="13"/>
    </row>
    <row r="231" spans="1:11" x14ac:dyDescent="0.35">
      <c r="A231" s="4"/>
      <c r="B231" s="12"/>
      <c r="C231" s="12"/>
      <c r="D231" s="12"/>
      <c r="E231" s="12"/>
      <c r="F231" s="13"/>
      <c r="G231" s="13"/>
      <c r="H231" s="13"/>
      <c r="I231" s="57"/>
      <c r="J231" s="57"/>
      <c r="K231" s="13"/>
    </row>
    <row r="232" spans="1:11" x14ac:dyDescent="0.35">
      <c r="A232" s="4"/>
      <c r="B232" s="12"/>
      <c r="C232" s="12"/>
      <c r="D232" s="12"/>
      <c r="E232" s="12"/>
      <c r="F232" s="13"/>
      <c r="G232" s="13"/>
      <c r="H232" s="13"/>
      <c r="I232" s="57"/>
      <c r="J232" s="57"/>
      <c r="K232" s="13"/>
    </row>
    <row r="233" spans="1:11" x14ac:dyDescent="0.35">
      <c r="A233" s="4"/>
      <c r="B233" s="12"/>
      <c r="C233" s="12"/>
      <c r="D233" s="12"/>
      <c r="E233" s="12"/>
      <c r="F233" s="13"/>
      <c r="G233" s="13"/>
      <c r="H233" s="13"/>
      <c r="I233" s="57"/>
      <c r="J233" s="57"/>
      <c r="K233" s="13"/>
    </row>
    <row r="234" spans="1:11" x14ac:dyDescent="0.35">
      <c r="A234" s="4"/>
      <c r="B234" s="12"/>
      <c r="C234" s="12"/>
      <c r="D234" s="12"/>
      <c r="E234" s="12"/>
      <c r="F234" s="13"/>
      <c r="G234" s="13"/>
      <c r="H234" s="13"/>
      <c r="I234" s="57"/>
      <c r="J234" s="57"/>
      <c r="K234" s="13"/>
    </row>
    <row r="235" spans="1:11" x14ac:dyDescent="0.35">
      <c r="A235" s="4"/>
      <c r="B235" s="12"/>
      <c r="C235" s="12"/>
      <c r="D235" s="12"/>
      <c r="E235" s="12"/>
      <c r="F235" s="13"/>
      <c r="G235" s="13"/>
      <c r="H235" s="13"/>
      <c r="I235" s="57"/>
      <c r="J235" s="57"/>
      <c r="K235" s="13"/>
    </row>
    <row r="236" spans="1:11" x14ac:dyDescent="0.35">
      <c r="A236" s="4"/>
      <c r="B236" s="12"/>
      <c r="C236" s="12"/>
      <c r="D236" s="12"/>
      <c r="E236" s="12"/>
      <c r="F236" s="13"/>
      <c r="G236" s="13"/>
      <c r="H236" s="13"/>
      <c r="I236" s="57"/>
      <c r="J236" s="57"/>
      <c r="K236" s="13"/>
    </row>
    <row r="237" spans="1:11" x14ac:dyDescent="0.35">
      <c r="A237" s="4"/>
      <c r="B237" s="12"/>
      <c r="C237" s="12"/>
      <c r="D237" s="12"/>
      <c r="E237" s="12"/>
      <c r="F237" s="13"/>
      <c r="G237" s="13"/>
      <c r="H237" s="13"/>
      <c r="I237" s="57"/>
      <c r="J237" s="57"/>
      <c r="K237" s="13"/>
    </row>
    <row r="238" spans="1:11" x14ac:dyDescent="0.35">
      <c r="A238" s="4"/>
      <c r="B238" s="12"/>
      <c r="C238" s="12"/>
      <c r="D238" s="12"/>
      <c r="E238" s="12"/>
      <c r="F238" s="13"/>
      <c r="G238" s="13"/>
      <c r="H238" s="13"/>
      <c r="I238" s="57"/>
      <c r="J238" s="57"/>
      <c r="K238" s="13"/>
    </row>
    <row r="239" spans="1:11" x14ac:dyDescent="0.35">
      <c r="A239" s="4"/>
      <c r="B239" s="12"/>
      <c r="C239" s="12"/>
      <c r="D239" s="12"/>
      <c r="E239" s="12"/>
      <c r="F239" s="13"/>
      <c r="G239" s="13"/>
      <c r="H239" s="13"/>
      <c r="I239" s="57"/>
      <c r="J239" s="57"/>
      <c r="K239" s="13"/>
    </row>
    <row r="240" spans="1:11" x14ac:dyDescent="0.35">
      <c r="A240" s="4"/>
      <c r="B240" s="12"/>
      <c r="C240" s="12"/>
      <c r="D240" s="12"/>
      <c r="E240" s="12"/>
      <c r="F240" s="13"/>
      <c r="G240" s="13"/>
      <c r="H240" s="13"/>
      <c r="I240" s="57"/>
      <c r="J240" s="57"/>
      <c r="K240" s="13"/>
    </row>
    <row r="241" spans="1:11" x14ac:dyDescent="0.35">
      <c r="A241" s="4"/>
      <c r="B241" s="12"/>
      <c r="C241" s="12"/>
      <c r="D241" s="12"/>
      <c r="E241" s="12"/>
      <c r="F241" s="13"/>
      <c r="G241" s="13"/>
      <c r="H241" s="13"/>
      <c r="I241" s="57"/>
      <c r="J241" s="57"/>
      <c r="K241" s="13"/>
    </row>
    <row r="242" spans="1:11" x14ac:dyDescent="0.35">
      <c r="A242" s="4"/>
      <c r="B242" s="12"/>
      <c r="C242" s="12"/>
      <c r="D242" s="12"/>
      <c r="E242" s="12"/>
      <c r="F242" s="13"/>
      <c r="G242" s="13"/>
      <c r="H242" s="13"/>
      <c r="I242" s="57"/>
      <c r="J242" s="57"/>
      <c r="K242" s="13"/>
    </row>
    <row r="243" spans="1:11" x14ac:dyDescent="0.35">
      <c r="A243" s="4"/>
      <c r="B243" s="12"/>
      <c r="C243" s="12"/>
      <c r="D243" s="12"/>
      <c r="E243" s="12"/>
      <c r="F243" s="13"/>
      <c r="G243" s="13"/>
      <c r="H243" s="13"/>
      <c r="I243" s="57"/>
      <c r="J243" s="57"/>
      <c r="K243" s="13"/>
    </row>
    <row r="244" spans="1:11" x14ac:dyDescent="0.35">
      <c r="A244" s="4"/>
      <c r="B244" s="12"/>
      <c r="C244" s="12"/>
      <c r="D244" s="12"/>
      <c r="E244" s="12"/>
      <c r="F244" s="13"/>
      <c r="G244" s="13"/>
      <c r="H244" s="13"/>
      <c r="I244" s="57"/>
      <c r="J244" s="57"/>
      <c r="K244" s="13"/>
    </row>
    <row r="245" spans="1:11" x14ac:dyDescent="0.35">
      <c r="A245" s="4"/>
      <c r="B245" s="12"/>
      <c r="C245" s="12"/>
      <c r="D245" s="12"/>
      <c r="E245" s="12"/>
      <c r="F245" s="13"/>
      <c r="G245" s="13"/>
      <c r="H245" s="13"/>
      <c r="I245" s="57"/>
      <c r="J245" s="57"/>
      <c r="K245" s="13"/>
    </row>
    <row r="246" spans="1:11" x14ac:dyDescent="0.35">
      <c r="A246" s="4"/>
      <c r="B246" s="12"/>
      <c r="C246" s="12"/>
      <c r="D246" s="12"/>
      <c r="E246" s="12"/>
      <c r="F246" s="13"/>
      <c r="G246" s="13"/>
      <c r="H246" s="13"/>
      <c r="I246" s="57"/>
      <c r="J246" s="57"/>
      <c r="K246" s="13"/>
    </row>
    <row r="247" spans="1:11" x14ac:dyDescent="0.35">
      <c r="A247" s="4"/>
      <c r="B247" s="12"/>
      <c r="C247" s="12"/>
      <c r="D247" s="12"/>
      <c r="E247" s="12"/>
      <c r="F247" s="13"/>
      <c r="G247" s="13"/>
      <c r="H247" s="13"/>
      <c r="I247" s="57"/>
      <c r="J247" s="57"/>
      <c r="K247" s="13"/>
    </row>
    <row r="248" spans="1:11" x14ac:dyDescent="0.35">
      <c r="A248" s="4"/>
      <c r="B248" s="12"/>
      <c r="C248" s="12"/>
      <c r="D248" s="12"/>
      <c r="E248" s="12"/>
      <c r="F248" s="13"/>
      <c r="G248" s="13"/>
      <c r="H248" s="13"/>
      <c r="I248" s="57"/>
      <c r="J248" s="57"/>
      <c r="K248" s="13"/>
    </row>
    <row r="249" spans="1:11" x14ac:dyDescent="0.35">
      <c r="A249" s="4"/>
      <c r="B249" s="12"/>
      <c r="C249" s="12"/>
      <c r="D249" s="12"/>
      <c r="E249" s="12"/>
      <c r="F249" s="13"/>
      <c r="G249" s="13"/>
      <c r="H249" s="13"/>
      <c r="I249" s="57"/>
      <c r="J249" s="57"/>
      <c r="K249" s="13"/>
    </row>
    <row r="250" spans="1:11" x14ac:dyDescent="0.35">
      <c r="A250" s="4"/>
      <c r="B250" s="12"/>
      <c r="C250" s="12"/>
      <c r="D250" s="12"/>
      <c r="E250" s="12"/>
      <c r="F250" s="13"/>
      <c r="G250" s="13"/>
      <c r="H250" s="13"/>
      <c r="I250" s="57"/>
      <c r="J250" s="57"/>
      <c r="K250" s="13"/>
    </row>
    <row r="251" spans="1:11" x14ac:dyDescent="0.35">
      <c r="A251" s="4"/>
      <c r="B251" s="12"/>
      <c r="C251" s="12"/>
      <c r="D251" s="12"/>
      <c r="E251" s="12"/>
      <c r="F251" s="13"/>
      <c r="G251" s="13"/>
      <c r="H251" s="13"/>
      <c r="I251" s="57"/>
      <c r="J251" s="57"/>
      <c r="K251" s="13"/>
    </row>
    <row r="252" spans="1:11" x14ac:dyDescent="0.35">
      <c r="A252" s="4"/>
      <c r="B252" s="12"/>
      <c r="C252" s="12"/>
      <c r="D252" s="12"/>
      <c r="E252" s="12"/>
      <c r="F252" s="13"/>
      <c r="G252" s="13"/>
      <c r="H252" s="13"/>
      <c r="I252" s="57"/>
      <c r="J252" s="57"/>
      <c r="K252" s="13"/>
    </row>
    <row r="253" spans="1:11" x14ac:dyDescent="0.35">
      <c r="A253" s="4"/>
      <c r="B253" s="12"/>
      <c r="C253" s="12"/>
      <c r="D253" s="12"/>
      <c r="E253" s="12"/>
      <c r="F253" s="13"/>
      <c r="G253" s="13"/>
      <c r="H253" s="13"/>
      <c r="I253" s="57"/>
      <c r="J253" s="57"/>
      <c r="K253" s="13"/>
    </row>
    <row r="254" spans="1:11" x14ac:dyDescent="0.35">
      <c r="A254" s="4"/>
      <c r="B254" s="12"/>
      <c r="C254" s="12"/>
      <c r="D254" s="12"/>
      <c r="E254" s="12"/>
      <c r="F254" s="13"/>
      <c r="G254" s="13"/>
      <c r="H254" s="13"/>
      <c r="I254" s="57"/>
      <c r="J254" s="57"/>
      <c r="K254" s="13"/>
    </row>
    <row r="255" spans="1:11" x14ac:dyDescent="0.35">
      <c r="A255" s="4"/>
      <c r="B255" s="12"/>
      <c r="C255" s="12"/>
      <c r="D255" s="12"/>
      <c r="E255" s="12"/>
      <c r="F255" s="13"/>
      <c r="G255" s="13"/>
      <c r="H255" s="13"/>
      <c r="I255" s="57"/>
      <c r="J255" s="57"/>
      <c r="K255" s="13"/>
    </row>
    <row r="256" spans="1:11" x14ac:dyDescent="0.35">
      <c r="A256" s="4"/>
      <c r="B256" s="12"/>
      <c r="C256" s="12"/>
      <c r="D256" s="12"/>
      <c r="E256" s="12"/>
      <c r="F256" s="13"/>
      <c r="G256" s="13"/>
      <c r="H256" s="13"/>
      <c r="I256" s="57"/>
      <c r="J256" s="57"/>
      <c r="K256" s="13"/>
    </row>
    <row r="257" spans="1:11" x14ac:dyDescent="0.35">
      <c r="A257" s="4"/>
      <c r="B257" s="12"/>
      <c r="C257" s="12"/>
      <c r="D257" s="12"/>
      <c r="E257" s="12"/>
      <c r="F257" s="13"/>
      <c r="G257" s="13"/>
      <c r="H257" s="13"/>
      <c r="I257" s="57"/>
      <c r="J257" s="57"/>
      <c r="K257" s="13"/>
    </row>
    <row r="258" spans="1:11" x14ac:dyDescent="0.35">
      <c r="A258" s="4"/>
      <c r="B258" s="12"/>
      <c r="C258" s="12"/>
      <c r="D258" s="12"/>
      <c r="E258" s="12"/>
      <c r="F258" s="13"/>
      <c r="G258" s="13"/>
      <c r="H258" s="13"/>
      <c r="I258" s="57"/>
      <c r="J258" s="57"/>
      <c r="K258" s="13"/>
    </row>
  </sheetData>
  <sheetProtection algorithmName="SHA-512" hashValue="LyHOvzDtwKwmls4W0BSEn2dMXsHSh5oKTqKqYjRzsPXdzTXcKny4XirJ7CiyIiC1FUNZMAhnLE004k9rmUcnMg==" saltValue="sDEKJOEt1Yl7YNLv29gLvQ==" spinCount="100000" sheet="1" objects="1" scenarios="1"/>
  <mergeCells count="315">
    <mergeCell ref="J210:J211"/>
    <mergeCell ref="K210:K211"/>
    <mergeCell ref="J218:J219"/>
    <mergeCell ref="K218:K219"/>
    <mergeCell ref="A1:K1"/>
    <mergeCell ref="A2:K2"/>
    <mergeCell ref="A33:K33"/>
    <mergeCell ref="A89:K89"/>
    <mergeCell ref="A62:K62"/>
    <mergeCell ref="A118:K118"/>
    <mergeCell ref="A146:K146"/>
    <mergeCell ref="A175:K175"/>
    <mergeCell ref="A209:K209"/>
    <mergeCell ref="A217:K217"/>
    <mergeCell ref="J176:J177"/>
    <mergeCell ref="K176:K177"/>
    <mergeCell ref="J186:J187"/>
    <mergeCell ref="K186:K187"/>
    <mergeCell ref="J193:J194"/>
    <mergeCell ref="K193:K194"/>
    <mergeCell ref="J197:J198"/>
    <mergeCell ref="K197:K198"/>
    <mergeCell ref="J205:J206"/>
    <mergeCell ref="K205:K206"/>
    <mergeCell ref="J147:J148"/>
    <mergeCell ref="K147:K148"/>
    <mergeCell ref="J153:J154"/>
    <mergeCell ref="K153:K154"/>
    <mergeCell ref="J160:J161"/>
    <mergeCell ref="K160:K161"/>
    <mergeCell ref="J164:J165"/>
    <mergeCell ref="K164:K165"/>
    <mergeCell ref="J172:J173"/>
    <mergeCell ref="K172:K173"/>
    <mergeCell ref="J119:J120"/>
    <mergeCell ref="K119:K120"/>
    <mergeCell ref="J124:J125"/>
    <mergeCell ref="K124:K125"/>
    <mergeCell ref="J131:J132"/>
    <mergeCell ref="K131:K132"/>
    <mergeCell ref="J135:J136"/>
    <mergeCell ref="K135:K136"/>
    <mergeCell ref="J143:J144"/>
    <mergeCell ref="K143:K144"/>
    <mergeCell ref="J90:J91"/>
    <mergeCell ref="K90:K91"/>
    <mergeCell ref="J95:J96"/>
    <mergeCell ref="K95:K96"/>
    <mergeCell ref="J102:J103"/>
    <mergeCell ref="K102:K103"/>
    <mergeCell ref="J106:J107"/>
    <mergeCell ref="K106:K107"/>
    <mergeCell ref="J114:J115"/>
    <mergeCell ref="K114:K115"/>
    <mergeCell ref="J63:J64"/>
    <mergeCell ref="K63:K64"/>
    <mergeCell ref="J67:J68"/>
    <mergeCell ref="K67:K68"/>
    <mergeCell ref="J74:J75"/>
    <mergeCell ref="K74:K75"/>
    <mergeCell ref="J78:J79"/>
    <mergeCell ref="K78:K79"/>
    <mergeCell ref="J86:J87"/>
    <mergeCell ref="K86:K87"/>
    <mergeCell ref="J34:J35"/>
    <mergeCell ref="K34:K35"/>
    <mergeCell ref="J40:J41"/>
    <mergeCell ref="K40:K41"/>
    <mergeCell ref="J47:J48"/>
    <mergeCell ref="K47:K48"/>
    <mergeCell ref="J51:J52"/>
    <mergeCell ref="K51:K52"/>
    <mergeCell ref="J59:J60"/>
    <mergeCell ref="K59:K60"/>
    <mergeCell ref="J3:J4"/>
    <mergeCell ref="K3:K4"/>
    <mergeCell ref="J10:J11"/>
    <mergeCell ref="K10:K11"/>
    <mergeCell ref="J17:J18"/>
    <mergeCell ref="K17:K18"/>
    <mergeCell ref="J21:J22"/>
    <mergeCell ref="K21:K22"/>
    <mergeCell ref="J29:J30"/>
    <mergeCell ref="K29:K30"/>
    <mergeCell ref="G21:G22"/>
    <mergeCell ref="G29:G30"/>
    <mergeCell ref="G34:G35"/>
    <mergeCell ref="G40:G41"/>
    <mergeCell ref="G47:G48"/>
    <mergeCell ref="G51:G52"/>
    <mergeCell ref="G59:G60"/>
    <mergeCell ref="E124:E125"/>
    <mergeCell ref="A119:A120"/>
    <mergeCell ref="B119:D119"/>
    <mergeCell ref="E119:E120"/>
    <mergeCell ref="F119:F120"/>
    <mergeCell ref="B102:D102"/>
    <mergeCell ref="E102:E103"/>
    <mergeCell ref="B114:D114"/>
    <mergeCell ref="E114:E115"/>
    <mergeCell ref="F114:F115"/>
    <mergeCell ref="B124:D124"/>
    <mergeCell ref="F124:F125"/>
    <mergeCell ref="G78:G79"/>
    <mergeCell ref="G86:G87"/>
    <mergeCell ref="G90:G91"/>
    <mergeCell ref="G95:G96"/>
    <mergeCell ref="G102:G103"/>
    <mergeCell ref="B29:D29"/>
    <mergeCell ref="E29:E30"/>
    <mergeCell ref="F29:F30"/>
    <mergeCell ref="F40:F41"/>
    <mergeCell ref="B40:D40"/>
    <mergeCell ref="E40:E41"/>
    <mergeCell ref="B47:D47"/>
    <mergeCell ref="E47:E48"/>
    <mergeCell ref="F34:F35"/>
    <mergeCell ref="I51:I52"/>
    <mergeCell ref="H119:H120"/>
    <mergeCell ref="I119:I120"/>
    <mergeCell ref="F131:F132"/>
    <mergeCell ref="H147:H148"/>
    <mergeCell ref="B78:D78"/>
    <mergeCell ref="E78:E79"/>
    <mergeCell ref="B59:D59"/>
    <mergeCell ref="E59:E60"/>
    <mergeCell ref="F59:F60"/>
    <mergeCell ref="B51:D51"/>
    <mergeCell ref="E51:E52"/>
    <mergeCell ref="G114:G115"/>
    <mergeCell ref="G119:G120"/>
    <mergeCell ref="G124:G125"/>
    <mergeCell ref="I147:I148"/>
    <mergeCell ref="B21:D21"/>
    <mergeCell ref="E21:E22"/>
    <mergeCell ref="A34:A35"/>
    <mergeCell ref="B34:D34"/>
    <mergeCell ref="E34:E35"/>
    <mergeCell ref="H40:H41"/>
    <mergeCell ref="I40:I41"/>
    <mergeCell ref="H197:H198"/>
    <mergeCell ref="I197:I198"/>
    <mergeCell ref="H63:H64"/>
    <mergeCell ref="I63:I64"/>
    <mergeCell ref="F78:F79"/>
    <mergeCell ref="H78:H79"/>
    <mergeCell ref="I78:I79"/>
    <mergeCell ref="F67:F68"/>
    <mergeCell ref="H67:H68"/>
    <mergeCell ref="I67:I68"/>
    <mergeCell ref="F47:F48"/>
    <mergeCell ref="H47:H48"/>
    <mergeCell ref="I47:I48"/>
    <mergeCell ref="F51:F52"/>
    <mergeCell ref="H114:H115"/>
    <mergeCell ref="I114:I115"/>
    <mergeCell ref="H51:H52"/>
    <mergeCell ref="H34:H35"/>
    <mergeCell ref="I34:I35"/>
    <mergeCell ref="A3:A4"/>
    <mergeCell ref="B3:D3"/>
    <mergeCell ref="E3:E4"/>
    <mergeCell ref="F3:F4"/>
    <mergeCell ref="H3:H4"/>
    <mergeCell ref="I3:I4"/>
    <mergeCell ref="G3:G4"/>
    <mergeCell ref="I10:I11"/>
    <mergeCell ref="F17:F18"/>
    <mergeCell ref="H17:H18"/>
    <mergeCell ref="I17:I18"/>
    <mergeCell ref="F21:F22"/>
    <mergeCell ref="F10:F11"/>
    <mergeCell ref="H10:H11"/>
    <mergeCell ref="H21:H22"/>
    <mergeCell ref="I21:I22"/>
    <mergeCell ref="G10:G11"/>
    <mergeCell ref="G17:G18"/>
    <mergeCell ref="B10:D10"/>
    <mergeCell ref="E10:E11"/>
    <mergeCell ref="B17:D17"/>
    <mergeCell ref="E17:E18"/>
    <mergeCell ref="A63:A64"/>
    <mergeCell ref="B63:D63"/>
    <mergeCell ref="E63:E64"/>
    <mergeCell ref="F63:F64"/>
    <mergeCell ref="H74:H75"/>
    <mergeCell ref="I74:I75"/>
    <mergeCell ref="B67:D67"/>
    <mergeCell ref="G63:G64"/>
    <mergeCell ref="G67:G68"/>
    <mergeCell ref="G74:G75"/>
    <mergeCell ref="E67:E68"/>
    <mergeCell ref="B74:D74"/>
    <mergeCell ref="E74:E75"/>
    <mergeCell ref="F74:F75"/>
    <mergeCell ref="A90:A91"/>
    <mergeCell ref="B90:D90"/>
    <mergeCell ref="E90:E91"/>
    <mergeCell ref="F90:F91"/>
    <mergeCell ref="H90:H91"/>
    <mergeCell ref="I90:I91"/>
    <mergeCell ref="F106:F107"/>
    <mergeCell ref="B86:D86"/>
    <mergeCell ref="E86:E87"/>
    <mergeCell ref="F95:F96"/>
    <mergeCell ref="H95:H96"/>
    <mergeCell ref="I95:I96"/>
    <mergeCell ref="F102:F103"/>
    <mergeCell ref="F86:F87"/>
    <mergeCell ref="H86:H87"/>
    <mergeCell ref="I86:I87"/>
    <mergeCell ref="H106:H107"/>
    <mergeCell ref="B106:D106"/>
    <mergeCell ref="E106:E107"/>
    <mergeCell ref="B95:D95"/>
    <mergeCell ref="E95:E96"/>
    <mergeCell ref="G106:G107"/>
    <mergeCell ref="A147:A148"/>
    <mergeCell ref="B147:D147"/>
    <mergeCell ref="H124:H125"/>
    <mergeCell ref="I124:I125"/>
    <mergeCell ref="G131:G132"/>
    <mergeCell ref="G135:G136"/>
    <mergeCell ref="G143:G144"/>
    <mergeCell ref="G147:G148"/>
    <mergeCell ref="B135:D135"/>
    <mergeCell ref="E135:E136"/>
    <mergeCell ref="F135:F136"/>
    <mergeCell ref="H135:H136"/>
    <mergeCell ref="I135:I136"/>
    <mergeCell ref="H131:H132"/>
    <mergeCell ref="I131:I132"/>
    <mergeCell ref="B131:D131"/>
    <mergeCell ref="E131:E132"/>
    <mergeCell ref="A176:A177"/>
    <mergeCell ref="I102:I103"/>
    <mergeCell ref="I106:I107"/>
    <mergeCell ref="F186:F187"/>
    <mergeCell ref="H186:H187"/>
    <mergeCell ref="I186:I187"/>
    <mergeCell ref="F164:F165"/>
    <mergeCell ref="H164:H165"/>
    <mergeCell ref="I164:I165"/>
    <mergeCell ref="F153:F154"/>
    <mergeCell ref="I172:I173"/>
    <mergeCell ref="H153:H154"/>
    <mergeCell ref="I153:I154"/>
    <mergeCell ref="F160:F161"/>
    <mergeCell ref="H160:H161"/>
    <mergeCell ref="I160:I161"/>
    <mergeCell ref="G153:G154"/>
    <mergeCell ref="G160:G161"/>
    <mergeCell ref="G164:G165"/>
    <mergeCell ref="G172:G173"/>
    <mergeCell ref="G176:G177"/>
    <mergeCell ref="G186:G187"/>
    <mergeCell ref="E147:E148"/>
    <mergeCell ref="F147:F148"/>
    <mergeCell ref="H218:H219"/>
    <mergeCell ref="I218:I219"/>
    <mergeCell ref="B210:D210"/>
    <mergeCell ref="E210:E211"/>
    <mergeCell ref="F210:F211"/>
    <mergeCell ref="A218:A219"/>
    <mergeCell ref="B218:D218"/>
    <mergeCell ref="E218:E219"/>
    <mergeCell ref="F218:F219"/>
    <mergeCell ref="H210:H211"/>
    <mergeCell ref="I210:I211"/>
    <mergeCell ref="G210:G211"/>
    <mergeCell ref="G218:G219"/>
    <mergeCell ref="H193:H194"/>
    <mergeCell ref="I193:I194"/>
    <mergeCell ref="F197:F198"/>
    <mergeCell ref="B153:D153"/>
    <mergeCell ref="E153:E154"/>
    <mergeCell ref="B205:D205"/>
    <mergeCell ref="E205:E206"/>
    <mergeCell ref="F205:F206"/>
    <mergeCell ref="B160:D160"/>
    <mergeCell ref="E160:E161"/>
    <mergeCell ref="B164:D164"/>
    <mergeCell ref="E164:E165"/>
    <mergeCell ref="B176:D176"/>
    <mergeCell ref="E176:E177"/>
    <mergeCell ref="F176:F177"/>
    <mergeCell ref="H176:H177"/>
    <mergeCell ref="I176:I177"/>
    <mergeCell ref="G193:G194"/>
    <mergeCell ref="G197:G198"/>
    <mergeCell ref="G205:G206"/>
    <mergeCell ref="L21:O21"/>
    <mergeCell ref="H205:H206"/>
    <mergeCell ref="I205:I206"/>
    <mergeCell ref="H29:H30"/>
    <mergeCell ref="I29:I30"/>
    <mergeCell ref="H59:H60"/>
    <mergeCell ref="I59:I60"/>
    <mergeCell ref="B143:D143"/>
    <mergeCell ref="E143:E144"/>
    <mergeCell ref="F143:F144"/>
    <mergeCell ref="H143:H144"/>
    <mergeCell ref="I143:I144"/>
    <mergeCell ref="B172:D172"/>
    <mergeCell ref="E172:E173"/>
    <mergeCell ref="F172:F173"/>
    <mergeCell ref="H172:H173"/>
    <mergeCell ref="B186:D186"/>
    <mergeCell ref="E186:E187"/>
    <mergeCell ref="B193:D193"/>
    <mergeCell ref="E193:E194"/>
    <mergeCell ref="B197:D197"/>
    <mergeCell ref="E197:E198"/>
    <mergeCell ref="F193:F194"/>
    <mergeCell ref="H102:H103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8" man="1"/>
    <brk id="61" max="8" man="1"/>
    <brk id="88" max="8" man="1"/>
    <brk id="117" max="8" man="1"/>
    <brk id="145" max="8" man="1"/>
    <brk id="174" max="8" man="1"/>
    <brk id="208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A258"/>
  <sheetViews>
    <sheetView topLeftCell="A211" zoomScaleNormal="100" workbookViewId="0">
      <selection activeCell="F225" sqref="F225"/>
    </sheetView>
  </sheetViews>
  <sheetFormatPr defaultRowHeight="14.5" x14ac:dyDescent="0.35"/>
  <cols>
    <col min="1" max="1" width="42.1796875" style="5" bestFit="1" customWidth="1"/>
    <col min="2" max="2" width="6.81640625" style="14" customWidth="1"/>
    <col min="3" max="3" width="6.26953125" style="14" customWidth="1"/>
    <col min="4" max="4" width="6.1796875" style="14" customWidth="1"/>
    <col min="5" max="5" width="12.7265625" style="14" customWidth="1"/>
    <col min="6" max="6" width="14.26953125" style="11" customWidth="1"/>
    <col min="7" max="7" width="14.26953125" style="154" customWidth="1"/>
    <col min="8" max="9" width="9.1796875" customWidth="1"/>
    <col min="10" max="24" width="9.1796875" style="5" customWidth="1"/>
    <col min="25" max="245" width="9.1796875" style="5"/>
    <col min="246" max="246" width="45.81640625" style="5" customWidth="1"/>
    <col min="247" max="247" width="10.7265625" style="5" bestFit="1" customWidth="1"/>
    <col min="248" max="248" width="11.54296875" style="5" bestFit="1" customWidth="1"/>
    <col min="249" max="249" width="12.26953125" style="5" bestFit="1" customWidth="1"/>
    <col min="250" max="253" width="9.81640625" style="5" bestFit="1" customWidth="1"/>
    <col min="254" max="254" width="9" style="5" customWidth="1"/>
    <col min="255" max="501" width="9.1796875" style="5"/>
    <col min="502" max="502" width="45.81640625" style="5" customWidth="1"/>
    <col min="503" max="503" width="10.7265625" style="5" bestFit="1" customWidth="1"/>
    <col min="504" max="504" width="11.54296875" style="5" bestFit="1" customWidth="1"/>
    <col min="505" max="505" width="12.26953125" style="5" bestFit="1" customWidth="1"/>
    <col min="506" max="509" width="9.81640625" style="5" bestFit="1" customWidth="1"/>
    <col min="510" max="510" width="9" style="5" customWidth="1"/>
    <col min="511" max="757" width="9.1796875" style="5"/>
    <col min="758" max="758" width="45.81640625" style="5" customWidth="1"/>
    <col min="759" max="759" width="10.7265625" style="5" bestFit="1" customWidth="1"/>
    <col min="760" max="760" width="11.54296875" style="5" bestFit="1" customWidth="1"/>
    <col min="761" max="761" width="12.26953125" style="5" bestFit="1" customWidth="1"/>
    <col min="762" max="765" width="9.81640625" style="5" bestFit="1" customWidth="1"/>
    <col min="766" max="766" width="9" style="5" customWidth="1"/>
    <col min="767" max="1013" width="9.1796875" style="5"/>
    <col min="1014" max="1014" width="45.81640625" style="5" customWidth="1"/>
    <col min="1015" max="1015" width="10.7265625" style="5" bestFit="1" customWidth="1"/>
    <col min="1016" max="1016" width="11.54296875" style="5" bestFit="1" customWidth="1"/>
    <col min="1017" max="1017" width="12.26953125" style="5" bestFit="1" customWidth="1"/>
    <col min="1018" max="1021" width="9.81640625" style="5" bestFit="1" customWidth="1"/>
    <col min="1022" max="1022" width="9" style="5" customWidth="1"/>
    <col min="1023" max="1269" width="9.1796875" style="5"/>
    <col min="1270" max="1270" width="45.81640625" style="5" customWidth="1"/>
    <col min="1271" max="1271" width="10.7265625" style="5" bestFit="1" customWidth="1"/>
    <col min="1272" max="1272" width="11.54296875" style="5" bestFit="1" customWidth="1"/>
    <col min="1273" max="1273" width="12.26953125" style="5" bestFit="1" customWidth="1"/>
    <col min="1274" max="1277" width="9.81640625" style="5" bestFit="1" customWidth="1"/>
    <col min="1278" max="1278" width="9" style="5" customWidth="1"/>
    <col min="1279" max="1525" width="9.1796875" style="5"/>
    <col min="1526" max="1526" width="45.81640625" style="5" customWidth="1"/>
    <col min="1527" max="1527" width="10.7265625" style="5" bestFit="1" customWidth="1"/>
    <col min="1528" max="1528" width="11.54296875" style="5" bestFit="1" customWidth="1"/>
    <col min="1529" max="1529" width="12.26953125" style="5" bestFit="1" customWidth="1"/>
    <col min="1530" max="1533" width="9.81640625" style="5" bestFit="1" customWidth="1"/>
    <col min="1534" max="1534" width="9" style="5" customWidth="1"/>
    <col min="1535" max="1781" width="9.1796875" style="5"/>
    <col min="1782" max="1782" width="45.81640625" style="5" customWidth="1"/>
    <col min="1783" max="1783" width="10.7265625" style="5" bestFit="1" customWidth="1"/>
    <col min="1784" max="1784" width="11.54296875" style="5" bestFit="1" customWidth="1"/>
    <col min="1785" max="1785" width="12.26953125" style="5" bestFit="1" customWidth="1"/>
    <col min="1786" max="1789" width="9.81640625" style="5" bestFit="1" customWidth="1"/>
    <col min="1790" max="1790" width="9" style="5" customWidth="1"/>
    <col min="1791" max="2037" width="9.1796875" style="5"/>
    <col min="2038" max="2038" width="45.81640625" style="5" customWidth="1"/>
    <col min="2039" max="2039" width="10.7265625" style="5" bestFit="1" customWidth="1"/>
    <col min="2040" max="2040" width="11.54296875" style="5" bestFit="1" customWidth="1"/>
    <col min="2041" max="2041" width="12.26953125" style="5" bestFit="1" customWidth="1"/>
    <col min="2042" max="2045" width="9.81640625" style="5" bestFit="1" customWidth="1"/>
    <col min="2046" max="2046" width="9" style="5" customWidth="1"/>
    <col min="2047" max="2293" width="9.1796875" style="5"/>
    <col min="2294" max="2294" width="45.81640625" style="5" customWidth="1"/>
    <col min="2295" max="2295" width="10.7265625" style="5" bestFit="1" customWidth="1"/>
    <col min="2296" max="2296" width="11.54296875" style="5" bestFit="1" customWidth="1"/>
    <col min="2297" max="2297" width="12.26953125" style="5" bestFit="1" customWidth="1"/>
    <col min="2298" max="2301" width="9.81640625" style="5" bestFit="1" customWidth="1"/>
    <col min="2302" max="2302" width="9" style="5" customWidth="1"/>
    <col min="2303" max="2549" width="9.1796875" style="5"/>
    <col min="2550" max="2550" width="45.81640625" style="5" customWidth="1"/>
    <col min="2551" max="2551" width="10.7265625" style="5" bestFit="1" customWidth="1"/>
    <col min="2552" max="2552" width="11.54296875" style="5" bestFit="1" customWidth="1"/>
    <col min="2553" max="2553" width="12.26953125" style="5" bestFit="1" customWidth="1"/>
    <col min="2554" max="2557" width="9.81640625" style="5" bestFit="1" customWidth="1"/>
    <col min="2558" max="2558" width="9" style="5" customWidth="1"/>
    <col min="2559" max="2805" width="9.1796875" style="5"/>
    <col min="2806" max="2806" width="45.81640625" style="5" customWidth="1"/>
    <col min="2807" max="2807" width="10.7265625" style="5" bestFit="1" customWidth="1"/>
    <col min="2808" max="2808" width="11.54296875" style="5" bestFit="1" customWidth="1"/>
    <col min="2809" max="2809" width="12.26953125" style="5" bestFit="1" customWidth="1"/>
    <col min="2810" max="2813" width="9.81640625" style="5" bestFit="1" customWidth="1"/>
    <col min="2814" max="2814" width="9" style="5" customWidth="1"/>
    <col min="2815" max="3061" width="9.1796875" style="5"/>
    <col min="3062" max="3062" width="45.81640625" style="5" customWidth="1"/>
    <col min="3063" max="3063" width="10.7265625" style="5" bestFit="1" customWidth="1"/>
    <col min="3064" max="3064" width="11.54296875" style="5" bestFit="1" customWidth="1"/>
    <col min="3065" max="3065" width="12.26953125" style="5" bestFit="1" customWidth="1"/>
    <col min="3066" max="3069" width="9.81640625" style="5" bestFit="1" customWidth="1"/>
    <col min="3070" max="3070" width="9" style="5" customWidth="1"/>
    <col min="3071" max="3317" width="9.1796875" style="5"/>
    <col min="3318" max="3318" width="45.81640625" style="5" customWidth="1"/>
    <col min="3319" max="3319" width="10.7265625" style="5" bestFit="1" customWidth="1"/>
    <col min="3320" max="3320" width="11.54296875" style="5" bestFit="1" customWidth="1"/>
    <col min="3321" max="3321" width="12.26953125" style="5" bestFit="1" customWidth="1"/>
    <col min="3322" max="3325" width="9.81640625" style="5" bestFit="1" customWidth="1"/>
    <col min="3326" max="3326" width="9" style="5" customWidth="1"/>
    <col min="3327" max="3573" width="9.1796875" style="5"/>
    <col min="3574" max="3574" width="45.81640625" style="5" customWidth="1"/>
    <col min="3575" max="3575" width="10.7265625" style="5" bestFit="1" customWidth="1"/>
    <col min="3576" max="3576" width="11.54296875" style="5" bestFit="1" customWidth="1"/>
    <col min="3577" max="3577" width="12.26953125" style="5" bestFit="1" customWidth="1"/>
    <col min="3578" max="3581" width="9.81640625" style="5" bestFit="1" customWidth="1"/>
    <col min="3582" max="3582" width="9" style="5" customWidth="1"/>
    <col min="3583" max="3829" width="9.1796875" style="5"/>
    <col min="3830" max="3830" width="45.81640625" style="5" customWidth="1"/>
    <col min="3831" max="3831" width="10.7265625" style="5" bestFit="1" customWidth="1"/>
    <col min="3832" max="3832" width="11.54296875" style="5" bestFit="1" customWidth="1"/>
    <col min="3833" max="3833" width="12.26953125" style="5" bestFit="1" customWidth="1"/>
    <col min="3834" max="3837" width="9.81640625" style="5" bestFit="1" customWidth="1"/>
    <col min="3838" max="3838" width="9" style="5" customWidth="1"/>
    <col min="3839" max="4085" width="9.1796875" style="5"/>
    <col min="4086" max="4086" width="45.81640625" style="5" customWidth="1"/>
    <col min="4087" max="4087" width="10.7265625" style="5" bestFit="1" customWidth="1"/>
    <col min="4088" max="4088" width="11.54296875" style="5" bestFit="1" customWidth="1"/>
    <col min="4089" max="4089" width="12.26953125" style="5" bestFit="1" customWidth="1"/>
    <col min="4090" max="4093" width="9.81640625" style="5" bestFit="1" customWidth="1"/>
    <col min="4094" max="4094" width="9" style="5" customWidth="1"/>
    <col min="4095" max="4341" width="9.1796875" style="5"/>
    <col min="4342" max="4342" width="45.81640625" style="5" customWidth="1"/>
    <col min="4343" max="4343" width="10.7265625" style="5" bestFit="1" customWidth="1"/>
    <col min="4344" max="4344" width="11.54296875" style="5" bestFit="1" customWidth="1"/>
    <col min="4345" max="4345" width="12.26953125" style="5" bestFit="1" customWidth="1"/>
    <col min="4346" max="4349" width="9.81640625" style="5" bestFit="1" customWidth="1"/>
    <col min="4350" max="4350" width="9" style="5" customWidth="1"/>
    <col min="4351" max="4597" width="9.1796875" style="5"/>
    <col min="4598" max="4598" width="45.81640625" style="5" customWidth="1"/>
    <col min="4599" max="4599" width="10.7265625" style="5" bestFit="1" customWidth="1"/>
    <col min="4600" max="4600" width="11.54296875" style="5" bestFit="1" customWidth="1"/>
    <col min="4601" max="4601" width="12.26953125" style="5" bestFit="1" customWidth="1"/>
    <col min="4602" max="4605" width="9.81640625" style="5" bestFit="1" customWidth="1"/>
    <col min="4606" max="4606" width="9" style="5" customWidth="1"/>
    <col min="4607" max="4853" width="9.1796875" style="5"/>
    <col min="4854" max="4854" width="45.81640625" style="5" customWidth="1"/>
    <col min="4855" max="4855" width="10.7265625" style="5" bestFit="1" customWidth="1"/>
    <col min="4856" max="4856" width="11.54296875" style="5" bestFit="1" customWidth="1"/>
    <col min="4857" max="4857" width="12.26953125" style="5" bestFit="1" customWidth="1"/>
    <col min="4858" max="4861" width="9.81640625" style="5" bestFit="1" customWidth="1"/>
    <col min="4862" max="4862" width="9" style="5" customWidth="1"/>
    <col min="4863" max="5109" width="9.1796875" style="5"/>
    <col min="5110" max="5110" width="45.81640625" style="5" customWidth="1"/>
    <col min="5111" max="5111" width="10.7265625" style="5" bestFit="1" customWidth="1"/>
    <col min="5112" max="5112" width="11.54296875" style="5" bestFit="1" customWidth="1"/>
    <col min="5113" max="5113" width="12.26953125" style="5" bestFit="1" customWidth="1"/>
    <col min="5114" max="5117" width="9.81640625" style="5" bestFit="1" customWidth="1"/>
    <col min="5118" max="5118" width="9" style="5" customWidth="1"/>
    <col min="5119" max="5365" width="9.1796875" style="5"/>
    <col min="5366" max="5366" width="45.81640625" style="5" customWidth="1"/>
    <col min="5367" max="5367" width="10.7265625" style="5" bestFit="1" customWidth="1"/>
    <col min="5368" max="5368" width="11.54296875" style="5" bestFit="1" customWidth="1"/>
    <col min="5369" max="5369" width="12.26953125" style="5" bestFit="1" customWidth="1"/>
    <col min="5370" max="5373" width="9.81640625" style="5" bestFit="1" customWidth="1"/>
    <col min="5374" max="5374" width="9" style="5" customWidth="1"/>
    <col min="5375" max="5621" width="9.1796875" style="5"/>
    <col min="5622" max="5622" width="45.81640625" style="5" customWidth="1"/>
    <col min="5623" max="5623" width="10.7265625" style="5" bestFit="1" customWidth="1"/>
    <col min="5624" max="5624" width="11.54296875" style="5" bestFit="1" customWidth="1"/>
    <col min="5625" max="5625" width="12.26953125" style="5" bestFit="1" customWidth="1"/>
    <col min="5626" max="5629" width="9.81640625" style="5" bestFit="1" customWidth="1"/>
    <col min="5630" max="5630" width="9" style="5" customWidth="1"/>
    <col min="5631" max="5877" width="9.1796875" style="5"/>
    <col min="5878" max="5878" width="45.81640625" style="5" customWidth="1"/>
    <col min="5879" max="5879" width="10.7265625" style="5" bestFit="1" customWidth="1"/>
    <col min="5880" max="5880" width="11.54296875" style="5" bestFit="1" customWidth="1"/>
    <col min="5881" max="5881" width="12.26953125" style="5" bestFit="1" customWidth="1"/>
    <col min="5882" max="5885" width="9.81640625" style="5" bestFit="1" customWidth="1"/>
    <col min="5886" max="5886" width="9" style="5" customWidth="1"/>
    <col min="5887" max="6133" width="9.1796875" style="5"/>
    <col min="6134" max="6134" width="45.81640625" style="5" customWidth="1"/>
    <col min="6135" max="6135" width="10.7265625" style="5" bestFit="1" customWidth="1"/>
    <col min="6136" max="6136" width="11.54296875" style="5" bestFit="1" customWidth="1"/>
    <col min="6137" max="6137" width="12.26953125" style="5" bestFit="1" customWidth="1"/>
    <col min="6138" max="6141" width="9.81640625" style="5" bestFit="1" customWidth="1"/>
    <col min="6142" max="6142" width="9" style="5" customWidth="1"/>
    <col min="6143" max="6389" width="9.1796875" style="5"/>
    <col min="6390" max="6390" width="45.81640625" style="5" customWidth="1"/>
    <col min="6391" max="6391" width="10.7265625" style="5" bestFit="1" customWidth="1"/>
    <col min="6392" max="6392" width="11.54296875" style="5" bestFit="1" customWidth="1"/>
    <col min="6393" max="6393" width="12.26953125" style="5" bestFit="1" customWidth="1"/>
    <col min="6394" max="6397" width="9.81640625" style="5" bestFit="1" customWidth="1"/>
    <col min="6398" max="6398" width="9" style="5" customWidth="1"/>
    <col min="6399" max="6645" width="9.1796875" style="5"/>
    <col min="6646" max="6646" width="45.81640625" style="5" customWidth="1"/>
    <col min="6647" max="6647" width="10.7265625" style="5" bestFit="1" customWidth="1"/>
    <col min="6648" max="6648" width="11.54296875" style="5" bestFit="1" customWidth="1"/>
    <col min="6649" max="6649" width="12.26953125" style="5" bestFit="1" customWidth="1"/>
    <col min="6650" max="6653" width="9.81640625" style="5" bestFit="1" customWidth="1"/>
    <col min="6654" max="6654" width="9" style="5" customWidth="1"/>
    <col min="6655" max="6901" width="9.1796875" style="5"/>
    <col min="6902" max="6902" width="45.81640625" style="5" customWidth="1"/>
    <col min="6903" max="6903" width="10.7265625" style="5" bestFit="1" customWidth="1"/>
    <col min="6904" max="6904" width="11.54296875" style="5" bestFit="1" customWidth="1"/>
    <col min="6905" max="6905" width="12.26953125" style="5" bestFit="1" customWidth="1"/>
    <col min="6906" max="6909" width="9.81640625" style="5" bestFit="1" customWidth="1"/>
    <col min="6910" max="6910" width="9" style="5" customWidth="1"/>
    <col min="6911" max="7157" width="9.1796875" style="5"/>
    <col min="7158" max="7158" width="45.81640625" style="5" customWidth="1"/>
    <col min="7159" max="7159" width="10.7265625" style="5" bestFit="1" customWidth="1"/>
    <col min="7160" max="7160" width="11.54296875" style="5" bestFit="1" customWidth="1"/>
    <col min="7161" max="7161" width="12.26953125" style="5" bestFit="1" customWidth="1"/>
    <col min="7162" max="7165" width="9.81640625" style="5" bestFit="1" customWidth="1"/>
    <col min="7166" max="7166" width="9" style="5" customWidth="1"/>
    <col min="7167" max="7413" width="9.1796875" style="5"/>
    <col min="7414" max="7414" width="45.81640625" style="5" customWidth="1"/>
    <col min="7415" max="7415" width="10.7265625" style="5" bestFit="1" customWidth="1"/>
    <col min="7416" max="7416" width="11.54296875" style="5" bestFit="1" customWidth="1"/>
    <col min="7417" max="7417" width="12.26953125" style="5" bestFit="1" customWidth="1"/>
    <col min="7418" max="7421" width="9.81640625" style="5" bestFit="1" customWidth="1"/>
    <col min="7422" max="7422" width="9" style="5" customWidth="1"/>
    <col min="7423" max="7669" width="9.1796875" style="5"/>
    <col min="7670" max="7670" width="45.81640625" style="5" customWidth="1"/>
    <col min="7671" max="7671" width="10.7265625" style="5" bestFit="1" customWidth="1"/>
    <col min="7672" max="7672" width="11.54296875" style="5" bestFit="1" customWidth="1"/>
    <col min="7673" max="7673" width="12.26953125" style="5" bestFit="1" customWidth="1"/>
    <col min="7674" max="7677" width="9.81640625" style="5" bestFit="1" customWidth="1"/>
    <col min="7678" max="7678" width="9" style="5" customWidth="1"/>
    <col min="7679" max="7925" width="9.1796875" style="5"/>
    <col min="7926" max="7926" width="45.81640625" style="5" customWidth="1"/>
    <col min="7927" max="7927" width="10.7265625" style="5" bestFit="1" customWidth="1"/>
    <col min="7928" max="7928" width="11.54296875" style="5" bestFit="1" customWidth="1"/>
    <col min="7929" max="7929" width="12.26953125" style="5" bestFit="1" customWidth="1"/>
    <col min="7930" max="7933" width="9.81640625" style="5" bestFit="1" customWidth="1"/>
    <col min="7934" max="7934" width="9" style="5" customWidth="1"/>
    <col min="7935" max="8181" width="9.1796875" style="5"/>
    <col min="8182" max="8182" width="45.81640625" style="5" customWidth="1"/>
    <col min="8183" max="8183" width="10.7265625" style="5" bestFit="1" customWidth="1"/>
    <col min="8184" max="8184" width="11.54296875" style="5" bestFit="1" customWidth="1"/>
    <col min="8185" max="8185" width="12.26953125" style="5" bestFit="1" customWidth="1"/>
    <col min="8186" max="8189" width="9.81640625" style="5" bestFit="1" customWidth="1"/>
    <col min="8190" max="8190" width="9" style="5" customWidth="1"/>
    <col min="8191" max="8437" width="9.1796875" style="5"/>
    <col min="8438" max="8438" width="45.81640625" style="5" customWidth="1"/>
    <col min="8439" max="8439" width="10.7265625" style="5" bestFit="1" customWidth="1"/>
    <col min="8440" max="8440" width="11.54296875" style="5" bestFit="1" customWidth="1"/>
    <col min="8441" max="8441" width="12.26953125" style="5" bestFit="1" customWidth="1"/>
    <col min="8442" max="8445" width="9.81640625" style="5" bestFit="1" customWidth="1"/>
    <col min="8446" max="8446" width="9" style="5" customWidth="1"/>
    <col min="8447" max="8693" width="9.1796875" style="5"/>
    <col min="8694" max="8694" width="45.81640625" style="5" customWidth="1"/>
    <col min="8695" max="8695" width="10.7265625" style="5" bestFit="1" customWidth="1"/>
    <col min="8696" max="8696" width="11.54296875" style="5" bestFit="1" customWidth="1"/>
    <col min="8697" max="8697" width="12.26953125" style="5" bestFit="1" customWidth="1"/>
    <col min="8698" max="8701" width="9.81640625" style="5" bestFit="1" customWidth="1"/>
    <col min="8702" max="8702" width="9" style="5" customWidth="1"/>
    <col min="8703" max="8949" width="9.1796875" style="5"/>
    <col min="8950" max="8950" width="45.81640625" style="5" customWidth="1"/>
    <col min="8951" max="8951" width="10.7265625" style="5" bestFit="1" customWidth="1"/>
    <col min="8952" max="8952" width="11.54296875" style="5" bestFit="1" customWidth="1"/>
    <col min="8953" max="8953" width="12.26953125" style="5" bestFit="1" customWidth="1"/>
    <col min="8954" max="8957" width="9.81640625" style="5" bestFit="1" customWidth="1"/>
    <col min="8958" max="8958" width="9" style="5" customWidth="1"/>
    <col min="8959" max="9205" width="9.1796875" style="5"/>
    <col min="9206" max="9206" width="45.81640625" style="5" customWidth="1"/>
    <col min="9207" max="9207" width="10.7265625" style="5" bestFit="1" customWidth="1"/>
    <col min="9208" max="9208" width="11.54296875" style="5" bestFit="1" customWidth="1"/>
    <col min="9209" max="9209" width="12.26953125" style="5" bestFit="1" customWidth="1"/>
    <col min="9210" max="9213" width="9.81640625" style="5" bestFit="1" customWidth="1"/>
    <col min="9214" max="9214" width="9" style="5" customWidth="1"/>
    <col min="9215" max="9461" width="9.1796875" style="5"/>
    <col min="9462" max="9462" width="45.81640625" style="5" customWidth="1"/>
    <col min="9463" max="9463" width="10.7265625" style="5" bestFit="1" customWidth="1"/>
    <col min="9464" max="9464" width="11.54296875" style="5" bestFit="1" customWidth="1"/>
    <col min="9465" max="9465" width="12.26953125" style="5" bestFit="1" customWidth="1"/>
    <col min="9466" max="9469" width="9.81640625" style="5" bestFit="1" customWidth="1"/>
    <col min="9470" max="9470" width="9" style="5" customWidth="1"/>
    <col min="9471" max="9717" width="9.1796875" style="5"/>
    <col min="9718" max="9718" width="45.81640625" style="5" customWidth="1"/>
    <col min="9719" max="9719" width="10.7265625" style="5" bestFit="1" customWidth="1"/>
    <col min="9720" max="9720" width="11.54296875" style="5" bestFit="1" customWidth="1"/>
    <col min="9721" max="9721" width="12.26953125" style="5" bestFit="1" customWidth="1"/>
    <col min="9722" max="9725" width="9.81640625" style="5" bestFit="1" customWidth="1"/>
    <col min="9726" max="9726" width="9" style="5" customWidth="1"/>
    <col min="9727" max="9973" width="9.1796875" style="5"/>
    <col min="9974" max="9974" width="45.81640625" style="5" customWidth="1"/>
    <col min="9975" max="9975" width="10.7265625" style="5" bestFit="1" customWidth="1"/>
    <col min="9976" max="9976" width="11.54296875" style="5" bestFit="1" customWidth="1"/>
    <col min="9977" max="9977" width="12.26953125" style="5" bestFit="1" customWidth="1"/>
    <col min="9978" max="9981" width="9.81640625" style="5" bestFit="1" customWidth="1"/>
    <col min="9982" max="9982" width="9" style="5" customWidth="1"/>
    <col min="9983" max="10229" width="9.1796875" style="5"/>
    <col min="10230" max="10230" width="45.81640625" style="5" customWidth="1"/>
    <col min="10231" max="10231" width="10.7265625" style="5" bestFit="1" customWidth="1"/>
    <col min="10232" max="10232" width="11.54296875" style="5" bestFit="1" customWidth="1"/>
    <col min="10233" max="10233" width="12.26953125" style="5" bestFit="1" customWidth="1"/>
    <col min="10234" max="10237" width="9.81640625" style="5" bestFit="1" customWidth="1"/>
    <col min="10238" max="10238" width="9" style="5" customWidth="1"/>
    <col min="10239" max="10485" width="9.1796875" style="5"/>
    <col min="10486" max="10486" width="45.81640625" style="5" customWidth="1"/>
    <col min="10487" max="10487" width="10.7265625" style="5" bestFit="1" customWidth="1"/>
    <col min="10488" max="10488" width="11.54296875" style="5" bestFit="1" customWidth="1"/>
    <col min="10489" max="10489" width="12.26953125" style="5" bestFit="1" customWidth="1"/>
    <col min="10490" max="10493" width="9.81640625" style="5" bestFit="1" customWidth="1"/>
    <col min="10494" max="10494" width="9" style="5" customWidth="1"/>
    <col min="10495" max="10741" width="9.1796875" style="5"/>
    <col min="10742" max="10742" width="45.81640625" style="5" customWidth="1"/>
    <col min="10743" max="10743" width="10.7265625" style="5" bestFit="1" customWidth="1"/>
    <col min="10744" max="10744" width="11.54296875" style="5" bestFit="1" customWidth="1"/>
    <col min="10745" max="10745" width="12.26953125" style="5" bestFit="1" customWidth="1"/>
    <col min="10746" max="10749" width="9.81640625" style="5" bestFit="1" customWidth="1"/>
    <col min="10750" max="10750" width="9" style="5" customWidth="1"/>
    <col min="10751" max="10997" width="9.1796875" style="5"/>
    <col min="10998" max="10998" width="45.81640625" style="5" customWidth="1"/>
    <col min="10999" max="10999" width="10.7265625" style="5" bestFit="1" customWidth="1"/>
    <col min="11000" max="11000" width="11.54296875" style="5" bestFit="1" customWidth="1"/>
    <col min="11001" max="11001" width="12.26953125" style="5" bestFit="1" customWidth="1"/>
    <col min="11002" max="11005" width="9.81640625" style="5" bestFit="1" customWidth="1"/>
    <col min="11006" max="11006" width="9" style="5" customWidth="1"/>
    <col min="11007" max="11253" width="9.1796875" style="5"/>
    <col min="11254" max="11254" width="45.81640625" style="5" customWidth="1"/>
    <col min="11255" max="11255" width="10.7265625" style="5" bestFit="1" customWidth="1"/>
    <col min="11256" max="11256" width="11.54296875" style="5" bestFit="1" customWidth="1"/>
    <col min="11257" max="11257" width="12.26953125" style="5" bestFit="1" customWidth="1"/>
    <col min="11258" max="11261" width="9.81640625" style="5" bestFit="1" customWidth="1"/>
    <col min="11262" max="11262" width="9" style="5" customWidth="1"/>
    <col min="11263" max="11509" width="9.1796875" style="5"/>
    <col min="11510" max="11510" width="45.81640625" style="5" customWidth="1"/>
    <col min="11511" max="11511" width="10.7265625" style="5" bestFit="1" customWidth="1"/>
    <col min="11512" max="11512" width="11.54296875" style="5" bestFit="1" customWidth="1"/>
    <col min="11513" max="11513" width="12.26953125" style="5" bestFit="1" customWidth="1"/>
    <col min="11514" max="11517" width="9.81640625" style="5" bestFit="1" customWidth="1"/>
    <col min="11518" max="11518" width="9" style="5" customWidth="1"/>
    <col min="11519" max="11765" width="9.1796875" style="5"/>
    <col min="11766" max="11766" width="45.81640625" style="5" customWidth="1"/>
    <col min="11767" max="11767" width="10.7265625" style="5" bestFit="1" customWidth="1"/>
    <col min="11768" max="11768" width="11.54296875" style="5" bestFit="1" customWidth="1"/>
    <col min="11769" max="11769" width="12.26953125" style="5" bestFit="1" customWidth="1"/>
    <col min="11770" max="11773" width="9.81640625" style="5" bestFit="1" customWidth="1"/>
    <col min="11774" max="11774" width="9" style="5" customWidth="1"/>
    <col min="11775" max="12021" width="9.1796875" style="5"/>
    <col min="12022" max="12022" width="45.81640625" style="5" customWidth="1"/>
    <col min="12023" max="12023" width="10.7265625" style="5" bestFit="1" customWidth="1"/>
    <col min="12024" max="12024" width="11.54296875" style="5" bestFit="1" customWidth="1"/>
    <col min="12025" max="12025" width="12.26953125" style="5" bestFit="1" customWidth="1"/>
    <col min="12026" max="12029" width="9.81640625" style="5" bestFit="1" customWidth="1"/>
    <col min="12030" max="12030" width="9" style="5" customWidth="1"/>
    <col min="12031" max="12277" width="9.1796875" style="5"/>
    <col min="12278" max="12278" width="45.81640625" style="5" customWidth="1"/>
    <col min="12279" max="12279" width="10.7265625" style="5" bestFit="1" customWidth="1"/>
    <col min="12280" max="12280" width="11.54296875" style="5" bestFit="1" customWidth="1"/>
    <col min="12281" max="12281" width="12.26953125" style="5" bestFit="1" customWidth="1"/>
    <col min="12282" max="12285" width="9.81640625" style="5" bestFit="1" customWidth="1"/>
    <col min="12286" max="12286" width="9" style="5" customWidth="1"/>
    <col min="12287" max="12533" width="9.1796875" style="5"/>
    <col min="12534" max="12534" width="45.81640625" style="5" customWidth="1"/>
    <col min="12535" max="12535" width="10.7265625" style="5" bestFit="1" customWidth="1"/>
    <col min="12536" max="12536" width="11.54296875" style="5" bestFit="1" customWidth="1"/>
    <col min="12537" max="12537" width="12.26953125" style="5" bestFit="1" customWidth="1"/>
    <col min="12538" max="12541" width="9.81640625" style="5" bestFit="1" customWidth="1"/>
    <col min="12542" max="12542" width="9" style="5" customWidth="1"/>
    <col min="12543" max="12789" width="9.1796875" style="5"/>
    <col min="12790" max="12790" width="45.81640625" style="5" customWidth="1"/>
    <col min="12791" max="12791" width="10.7265625" style="5" bestFit="1" customWidth="1"/>
    <col min="12792" max="12792" width="11.54296875" style="5" bestFit="1" customWidth="1"/>
    <col min="12793" max="12793" width="12.26953125" style="5" bestFit="1" customWidth="1"/>
    <col min="12794" max="12797" width="9.81640625" style="5" bestFit="1" customWidth="1"/>
    <col min="12798" max="12798" width="9" style="5" customWidth="1"/>
    <col min="12799" max="13045" width="9.1796875" style="5"/>
    <col min="13046" max="13046" width="45.81640625" style="5" customWidth="1"/>
    <col min="13047" max="13047" width="10.7265625" style="5" bestFit="1" customWidth="1"/>
    <col min="13048" max="13048" width="11.54296875" style="5" bestFit="1" customWidth="1"/>
    <col min="13049" max="13049" width="12.26953125" style="5" bestFit="1" customWidth="1"/>
    <col min="13050" max="13053" width="9.81640625" style="5" bestFit="1" customWidth="1"/>
    <col min="13054" max="13054" width="9" style="5" customWidth="1"/>
    <col min="13055" max="13301" width="9.1796875" style="5"/>
    <col min="13302" max="13302" width="45.81640625" style="5" customWidth="1"/>
    <col min="13303" max="13303" width="10.7265625" style="5" bestFit="1" customWidth="1"/>
    <col min="13304" max="13304" width="11.54296875" style="5" bestFit="1" customWidth="1"/>
    <col min="13305" max="13305" width="12.26953125" style="5" bestFit="1" customWidth="1"/>
    <col min="13306" max="13309" width="9.81640625" style="5" bestFit="1" customWidth="1"/>
    <col min="13310" max="13310" width="9" style="5" customWidth="1"/>
    <col min="13311" max="13557" width="9.1796875" style="5"/>
    <col min="13558" max="13558" width="45.81640625" style="5" customWidth="1"/>
    <col min="13559" max="13559" width="10.7265625" style="5" bestFit="1" customWidth="1"/>
    <col min="13560" max="13560" width="11.54296875" style="5" bestFit="1" customWidth="1"/>
    <col min="13561" max="13561" width="12.26953125" style="5" bestFit="1" customWidth="1"/>
    <col min="13562" max="13565" width="9.81640625" style="5" bestFit="1" customWidth="1"/>
    <col min="13566" max="13566" width="9" style="5" customWidth="1"/>
    <col min="13567" max="13813" width="9.1796875" style="5"/>
    <col min="13814" max="13814" width="45.81640625" style="5" customWidth="1"/>
    <col min="13815" max="13815" width="10.7265625" style="5" bestFit="1" customWidth="1"/>
    <col min="13816" max="13816" width="11.54296875" style="5" bestFit="1" customWidth="1"/>
    <col min="13817" max="13817" width="12.26953125" style="5" bestFit="1" customWidth="1"/>
    <col min="13818" max="13821" width="9.81640625" style="5" bestFit="1" customWidth="1"/>
    <col min="13822" max="13822" width="9" style="5" customWidth="1"/>
    <col min="13823" max="14069" width="9.1796875" style="5"/>
    <col min="14070" max="14070" width="45.81640625" style="5" customWidth="1"/>
    <col min="14071" max="14071" width="10.7265625" style="5" bestFit="1" customWidth="1"/>
    <col min="14072" max="14072" width="11.54296875" style="5" bestFit="1" customWidth="1"/>
    <col min="14073" max="14073" width="12.26953125" style="5" bestFit="1" customWidth="1"/>
    <col min="14074" max="14077" width="9.81640625" style="5" bestFit="1" customWidth="1"/>
    <col min="14078" max="14078" width="9" style="5" customWidth="1"/>
    <col min="14079" max="14325" width="9.1796875" style="5"/>
    <col min="14326" max="14326" width="45.81640625" style="5" customWidth="1"/>
    <col min="14327" max="14327" width="10.7265625" style="5" bestFit="1" customWidth="1"/>
    <col min="14328" max="14328" width="11.54296875" style="5" bestFit="1" customWidth="1"/>
    <col min="14329" max="14329" width="12.26953125" style="5" bestFit="1" customWidth="1"/>
    <col min="14330" max="14333" width="9.81640625" style="5" bestFit="1" customWidth="1"/>
    <col min="14334" max="14334" width="9" style="5" customWidth="1"/>
    <col min="14335" max="14581" width="9.1796875" style="5"/>
    <col min="14582" max="14582" width="45.81640625" style="5" customWidth="1"/>
    <col min="14583" max="14583" width="10.7265625" style="5" bestFit="1" customWidth="1"/>
    <col min="14584" max="14584" width="11.54296875" style="5" bestFit="1" customWidth="1"/>
    <col min="14585" max="14585" width="12.26953125" style="5" bestFit="1" customWidth="1"/>
    <col min="14586" max="14589" width="9.81640625" style="5" bestFit="1" customWidth="1"/>
    <col min="14590" max="14590" width="9" style="5" customWidth="1"/>
    <col min="14591" max="14837" width="9.1796875" style="5"/>
    <col min="14838" max="14838" width="45.81640625" style="5" customWidth="1"/>
    <col min="14839" max="14839" width="10.7265625" style="5" bestFit="1" customWidth="1"/>
    <col min="14840" max="14840" width="11.54296875" style="5" bestFit="1" customWidth="1"/>
    <col min="14841" max="14841" width="12.26953125" style="5" bestFit="1" customWidth="1"/>
    <col min="14842" max="14845" width="9.81640625" style="5" bestFit="1" customWidth="1"/>
    <col min="14846" max="14846" width="9" style="5" customWidth="1"/>
    <col min="14847" max="15093" width="9.1796875" style="5"/>
    <col min="15094" max="15094" width="45.81640625" style="5" customWidth="1"/>
    <col min="15095" max="15095" width="10.7265625" style="5" bestFit="1" customWidth="1"/>
    <col min="15096" max="15096" width="11.54296875" style="5" bestFit="1" customWidth="1"/>
    <col min="15097" max="15097" width="12.26953125" style="5" bestFit="1" customWidth="1"/>
    <col min="15098" max="15101" width="9.81640625" style="5" bestFit="1" customWidth="1"/>
    <col min="15102" max="15102" width="9" style="5" customWidth="1"/>
    <col min="15103" max="15349" width="9.1796875" style="5"/>
    <col min="15350" max="15350" width="45.81640625" style="5" customWidth="1"/>
    <col min="15351" max="15351" width="10.7265625" style="5" bestFit="1" customWidth="1"/>
    <col min="15352" max="15352" width="11.54296875" style="5" bestFit="1" customWidth="1"/>
    <col min="15353" max="15353" width="12.26953125" style="5" bestFit="1" customWidth="1"/>
    <col min="15354" max="15357" width="9.81640625" style="5" bestFit="1" customWidth="1"/>
    <col min="15358" max="15358" width="9" style="5" customWidth="1"/>
    <col min="15359" max="15605" width="9.1796875" style="5"/>
    <col min="15606" max="15606" width="45.81640625" style="5" customWidth="1"/>
    <col min="15607" max="15607" width="10.7265625" style="5" bestFit="1" customWidth="1"/>
    <col min="15608" max="15608" width="11.54296875" style="5" bestFit="1" customWidth="1"/>
    <col min="15609" max="15609" width="12.26953125" style="5" bestFit="1" customWidth="1"/>
    <col min="15610" max="15613" width="9.81640625" style="5" bestFit="1" customWidth="1"/>
    <col min="15614" max="15614" width="9" style="5" customWidth="1"/>
    <col min="15615" max="15861" width="9.1796875" style="5"/>
    <col min="15862" max="15862" width="45.81640625" style="5" customWidth="1"/>
    <col min="15863" max="15863" width="10.7265625" style="5" bestFit="1" customWidth="1"/>
    <col min="15864" max="15864" width="11.54296875" style="5" bestFit="1" customWidth="1"/>
    <col min="15865" max="15865" width="12.26953125" style="5" bestFit="1" customWidth="1"/>
    <col min="15866" max="15869" width="9.81640625" style="5" bestFit="1" customWidth="1"/>
    <col min="15870" max="15870" width="9" style="5" customWidth="1"/>
    <col min="15871" max="16117" width="9.1796875" style="5"/>
    <col min="16118" max="16118" width="45.81640625" style="5" customWidth="1"/>
    <col min="16119" max="16119" width="10.7265625" style="5" bestFit="1" customWidth="1"/>
    <col min="16120" max="16120" width="11.54296875" style="5" bestFit="1" customWidth="1"/>
    <col min="16121" max="16121" width="12.26953125" style="5" bestFit="1" customWidth="1"/>
    <col min="16122" max="16125" width="9.81640625" style="5" bestFit="1" customWidth="1"/>
    <col min="16126" max="16126" width="9" style="5" customWidth="1"/>
    <col min="16127" max="16384" width="9.1796875" style="5"/>
  </cols>
  <sheetData>
    <row r="1" spans="1:27" s="3" customFormat="1" ht="18.5" x14ac:dyDescent="0.45">
      <c r="A1" s="204" t="s">
        <v>195</v>
      </c>
      <c r="B1" s="204"/>
      <c r="C1" s="204"/>
      <c r="D1" s="204"/>
      <c r="E1" s="204"/>
      <c r="F1" s="204"/>
      <c r="G1" s="204"/>
      <c r="H1"/>
      <c r="I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ht="15.5" x14ac:dyDescent="0.35">
      <c r="A2" s="205" t="s">
        <v>1</v>
      </c>
      <c r="B2" s="205"/>
      <c r="C2" s="205"/>
      <c r="D2" s="205"/>
      <c r="E2" s="205"/>
      <c r="F2" s="205"/>
      <c r="G2" s="20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x14ac:dyDescent="0.35">
      <c r="A5" s="37" t="s">
        <v>14</v>
      </c>
      <c r="B5" s="26">
        <f>SUM('R1'!B5,'R1a'!B5,'R2'!B5,'R2a'!B5,'R3'!B5,'R4'!B5,'R5'!B5,'R6'!B5,'R7'!B5,'R8'!B5,'R9'!B5,'R10'!B5,'R11'!B5,'R12'!B5,'R13'!B5,'R14'!B5)</f>
        <v>212</v>
      </c>
      <c r="C5" s="26">
        <f>SUM('R1'!C5,'R1a'!C5,'R2'!C5,'R2a'!C5,'R3'!C5,'R4'!C5,'R5'!C5,'R6'!C5,'R7'!C5,'R8'!C5,'R9'!C5,'R10'!C5,'R11'!C5,'R12'!C5,'R13'!C5,'R14'!C5)</f>
        <v>100</v>
      </c>
      <c r="D5" s="26">
        <f>SUM('R1'!D5,'R1a'!D5,'R2'!D5,'R2a'!D5,'R3'!D5,'R4'!D5,'R5'!D5,'R6'!D5,'R7'!D5,'R8'!D5,'R9'!D5,'R10'!D5,'R11'!D5,'R12'!D5,'R13'!D5,'R14'!D5)</f>
        <v>0</v>
      </c>
      <c r="E5" s="26">
        <f>SUM('R1'!E5,'R1a'!E5,'R2'!E5,'R2a'!E5,'R3'!E5,'R4'!E5,'R5'!E5,'R6'!E5,'R7'!E5,'R8'!E5,'R9'!E5,'R10'!E5,'R11'!E5,'R12'!E5,'R13'!E5,'R14'!E5)</f>
        <v>6</v>
      </c>
      <c r="F5" s="139">
        <f t="shared" ref="F5:F9" si="0">SUM(B5:E5)</f>
        <v>318</v>
      </c>
      <c r="G5" s="139">
        <v>273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x14ac:dyDescent="0.35">
      <c r="A6" s="39" t="s">
        <v>15</v>
      </c>
      <c r="B6" s="34">
        <f>SUM(B7:B9)</f>
        <v>733</v>
      </c>
      <c r="C6" s="34">
        <f t="shared" ref="C6:D6" si="1">SUM(C7:C9)</f>
        <v>287</v>
      </c>
      <c r="D6" s="34">
        <f t="shared" si="1"/>
        <v>0</v>
      </c>
      <c r="E6" s="34">
        <f>SUM(E7:E9)</f>
        <v>21</v>
      </c>
      <c r="F6" s="139">
        <f>SUM(B6:E6)</f>
        <v>1041</v>
      </c>
      <c r="G6" s="139">
        <v>877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7" x14ac:dyDescent="0.35">
      <c r="A7" s="39" t="s">
        <v>16</v>
      </c>
      <c r="B7" s="26">
        <f>SUM('R1'!B7,'R1a'!B7,'R2'!B7,'R2a'!B7,'R3'!B7,'R4'!B7,'R5'!B7,'R6'!B7,'R7'!B7,'R8'!B7,'R9'!B7,'R10'!B7,'R11'!B7,'R12'!B7,'R13'!B7,'R14'!B7)</f>
        <v>483</v>
      </c>
      <c r="C7" s="26">
        <f>SUM('R1'!C7,'R1a'!C7,'R2'!C7,'R2a'!C7,'R3'!C7,'R4'!C7,'R5'!C7,'R6'!C7,'R7'!C7,'R8'!C7,'R9'!C7,'R10'!C7,'R11'!C7,'R12'!C7,'R13'!C7,'R14'!C7)</f>
        <v>187</v>
      </c>
      <c r="D7" s="26">
        <f>SUM('R1'!D7,'R1a'!D7,'R2'!D7,'R2a'!D7,'R3'!D7,'R4'!D7,'R5'!D7,'R6'!D7,'R7'!D7,'R8'!D7,'R9'!D7,'R10'!D7,'R11'!D7,'R12'!D7,'R13'!D7,'R14'!D7)</f>
        <v>0</v>
      </c>
      <c r="E7" s="26">
        <f>SUM('R1'!E7,'R1a'!E7,'R2'!E7,'R2a'!E7,'R3'!E7,'R4'!E7,'R5'!E7,'R6'!E7,'R7'!E7,'R8'!E7,'R9'!E7,'R10'!E7,'R11'!E7,'R12'!E7,'R13'!E7,'R14'!E7)</f>
        <v>11</v>
      </c>
      <c r="F7" s="139">
        <f t="shared" si="0"/>
        <v>681</v>
      </c>
      <c r="G7" s="139">
        <v>563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x14ac:dyDescent="0.35">
      <c r="A8" s="39" t="s">
        <v>17</v>
      </c>
      <c r="B8" s="26">
        <f>SUM('R1'!B8,'R1a'!B8,'R2'!B8,'R2a'!B8,'R3'!B8,'R4'!B8,'R5'!B8,'R6'!B8,'R7'!B8,'R8'!B8,'R9'!B8,'R10'!B8,'R11'!B8,'R12'!B8,'R13'!B8,'R14'!B8)</f>
        <v>30</v>
      </c>
      <c r="C8" s="26">
        <f>SUM('R1'!C8,'R1a'!C8,'R2'!C8,'R2a'!C8,'R3'!C8,'R4'!C8,'R5'!C8,'R6'!C8,'R7'!C8,'R8'!C8,'R9'!C8,'R10'!C8,'R11'!C8,'R12'!C8,'R13'!C8,'R14'!C8)</f>
        <v>14</v>
      </c>
      <c r="D8" s="26">
        <f>SUM('R1'!D8,'R1a'!D8,'R2'!D8,'R2a'!D8,'R3'!D8,'R4'!D8,'R5'!D8,'R6'!D8,'R7'!D8,'R8'!D8,'R9'!D8,'R10'!D8,'R11'!D8,'R12'!D8,'R13'!D8,'R14'!D8)</f>
        <v>0</v>
      </c>
      <c r="E8" s="26">
        <f>SUM('R1'!E8,'R1a'!E8,'R2'!E8,'R2a'!E8,'R3'!E8,'R4'!E8,'R5'!E8,'R6'!E8,'R7'!E8,'R8'!E8,'R9'!E8,'R10'!E8,'R11'!E8,'R12'!E8,'R13'!E8,'R14'!E8)</f>
        <v>1</v>
      </c>
      <c r="F8" s="139">
        <f t="shared" si="0"/>
        <v>45</v>
      </c>
      <c r="G8" s="139">
        <v>59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7" x14ac:dyDescent="0.35">
      <c r="A9" s="39" t="s">
        <v>18</v>
      </c>
      <c r="B9" s="26">
        <f>SUM('R1'!B9,'R1a'!B9,'R2'!B9,'R2a'!B9,'R3'!B9,'R4'!B9,'R5'!B9,'R6'!B9,'R7'!B9,'R8'!B9,'R9'!B9,'R10'!B9,'R11'!B9,'R12'!B9,'R13'!B9,'R14'!B9)</f>
        <v>220</v>
      </c>
      <c r="C9" s="26">
        <f>SUM('R1'!C9,'R1a'!C9,'R2'!C9,'R2a'!C9,'R3'!C9,'R4'!C9,'R5'!C9,'R6'!C9,'R7'!C9,'R8'!C9,'R9'!C9,'R10'!C9,'R11'!C9,'R12'!C9,'R13'!C9,'R14'!C9)</f>
        <v>86</v>
      </c>
      <c r="D9" s="26">
        <f>SUM('R1'!D9,'R1a'!D9,'R2'!D9,'R2a'!D9,'R3'!D9,'R4'!D9,'R5'!D9,'R6'!D9,'R7'!D9,'R8'!D9,'R9'!D9,'R10'!D9,'R11'!D9,'R12'!D9,'R13'!D9,'R14'!D9)</f>
        <v>0</v>
      </c>
      <c r="E9" s="26">
        <f>SUM('R1'!E9,'R1a'!E9,'R2'!E9,'R2a'!E9,'R3'!E9,'R4'!E9,'R5'!E9,'R6'!E9,'R7'!E9,'R8'!E9,'R9'!E9,'R10'!E9,'R11'!E9,'R12'!E9,'R13'!E9,'R14'!E9)</f>
        <v>9</v>
      </c>
      <c r="F9" s="139">
        <f t="shared" si="0"/>
        <v>315</v>
      </c>
      <c r="G9" s="139">
        <v>255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7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ht="15.65" customHeight="1" x14ac:dyDescent="0.35">
      <c r="A12" s="39" t="s">
        <v>20</v>
      </c>
      <c r="B12" s="61">
        <f>SUM('R1'!B12,'R1a'!B12,'R2'!B12,'R2a'!B12,'R3'!B12,'R4'!B12,'R5'!B12,'R6'!B12,'R7'!B12,'R8'!B12,'R9'!B12,'R10'!B12,'R11'!B12,'R12'!B12,'R13'!B12,'R14'!B12)</f>
        <v>419</v>
      </c>
      <c r="C12" s="61">
        <f>SUM('R1'!C12,'R1a'!C12,'R2'!C12,'R2a'!C12,'R3'!C12,'R4'!C12,'R5'!C12,'R6'!C12,'R7'!C12,'R8'!C12,'R9'!C12,'R10'!C12,'R11'!C12,'R12'!C12,'R13'!C12,'R14'!C12)</f>
        <v>185</v>
      </c>
      <c r="D12" s="27"/>
      <c r="E12" s="61">
        <f>SUM('R1'!E12,'R1a'!E12,'R2'!E12,'R2a'!E12,'R3'!E12,'R4'!E12,'R5'!E12,'R6'!E12,'R7'!E12,'R8'!E12,'R9'!E12,'R10'!E12,'R11'!E12,'R12'!E12,'R13'!E12,'R14'!E12)</f>
        <v>12</v>
      </c>
      <c r="F12" s="139">
        <f t="shared" ref="F12:F14" si="2">SUM(B12:E12)</f>
        <v>616</v>
      </c>
      <c r="G12" s="139">
        <v>553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7" ht="15.65" customHeight="1" x14ac:dyDescent="0.35">
      <c r="A13" s="39" t="s">
        <v>21</v>
      </c>
      <c r="B13" s="61">
        <f>SUM('R1'!B13,'R1a'!B13,'R2'!B13,'R2a'!B13,'R3'!B13,'R4'!B13,'R5'!B13,'R6'!B13,'R7'!B13,'R8'!B13,'R9'!B13,'R10'!B13,'R11'!B13,'R12'!B13,'R13'!B13,'R14'!B13)</f>
        <v>308</v>
      </c>
      <c r="C13" s="61">
        <f>SUM('R1'!C13,'R1a'!C13,'R2'!C13,'R2a'!C13,'R3'!C13,'R4'!C13,'R5'!C13,'R6'!C13,'R7'!C13,'R8'!C13,'R9'!C13,'R10'!C13,'R11'!C13,'R12'!C13,'R13'!C13,'R14'!C13)</f>
        <v>93</v>
      </c>
      <c r="D13" s="27"/>
      <c r="E13" s="61">
        <f>SUM('R1'!E13,'R1a'!E13,'R2'!E13,'R2a'!E13,'R3'!E13,'R4'!E13,'R5'!E13,'R6'!E13,'R7'!E13,'R8'!E13,'R9'!E13,'R10'!E13,'R11'!E13,'R12'!E13,'R13'!E13,'R14'!E13)</f>
        <v>9</v>
      </c>
      <c r="F13" s="139">
        <f t="shared" si="2"/>
        <v>410</v>
      </c>
      <c r="G13" s="139">
        <v>322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7" ht="15.65" customHeight="1" x14ac:dyDescent="0.35">
      <c r="A14" s="39" t="s">
        <v>22</v>
      </c>
      <c r="B14" s="61">
        <f>SUM('R1'!B14,'R1a'!B14,'R2'!B14,'R2a'!B14,'R3'!B14,'R4'!B14,'R5'!B14,'R6'!B14,'R7'!B14,'R8'!B14,'R9'!B14,'R10'!B14,'R11'!B14,'R12'!B14,'R13'!B14,'R14'!B14)</f>
        <v>0</v>
      </c>
      <c r="C14" s="61">
        <f>SUM('R1'!C14,'R1a'!C14,'R2'!C14,'R2a'!C14,'R3'!C14,'R4'!C14,'R5'!C14,'R6'!C14,'R7'!C14,'R8'!C14,'R9'!C14,'R10'!C14,'R11'!C14,'R12'!C14,'R13'!C14,'R14'!C14)</f>
        <v>1</v>
      </c>
      <c r="D14" s="27"/>
      <c r="E14" s="61">
        <f>SUM('R1'!E14,'R1a'!E14,'R2'!E14,'R2a'!E14,'R3'!E14,'R4'!E14,'R5'!E14,'R6'!E14,'R7'!E14,'R8'!E14,'R9'!E14,'R10'!E14,'R11'!E14,'R12'!E14,'R13'!E14,'R14'!E14)</f>
        <v>0</v>
      </c>
      <c r="F14" s="139">
        <f t="shared" si="2"/>
        <v>1</v>
      </c>
      <c r="G14" s="139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7" x14ac:dyDescent="0.35">
      <c r="A15" s="75" t="s">
        <v>23</v>
      </c>
      <c r="B15" s="61">
        <f>SUM('R1'!B15,'R1a'!B15,'R2'!B15,'R2a'!B15,'R3'!B15,'R4'!B15,'R5'!B15,'R6'!B15,'R7'!B15,'R8'!B15,'R9'!B15,'R10'!B15,'R11'!B15,'R12'!B15,'R13'!B15,'R14'!B15)</f>
        <v>1</v>
      </c>
      <c r="C15" s="61">
        <f>SUM('R1'!C15,'R1a'!C15,'R2'!C15,'R2a'!C15,'R3'!C15,'R4'!C15,'R5'!C15,'R6'!C15,'R7'!C15,'R8'!C15,'R9'!C15,'R10'!C15,'R11'!C15,'R12'!C15,'R13'!C15,'R14'!C15)</f>
        <v>1</v>
      </c>
      <c r="D15" s="84"/>
      <c r="E15" s="61">
        <f>SUM('R1'!E15,'R1a'!E15,'R2'!E15,'R2a'!E15,'R3'!E15,'R4'!E15,'R5'!E15,'R6'!E15,'R7'!E15,'R8'!E15,'R9'!E15,'R10'!E15,'R11'!E15,'R12'!E15,'R13'!E15,'R14'!E15)</f>
        <v>0</v>
      </c>
      <c r="F15" s="141">
        <f t="shared" ref="F15:F16" si="3">SUM(B15:E15)</f>
        <v>2</v>
      </c>
      <c r="G15" s="141">
        <v>2</v>
      </c>
      <c r="H15" s="83"/>
      <c r="I15" s="8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5">
      <c r="A16" s="75" t="s">
        <v>24</v>
      </c>
      <c r="B16" s="61">
        <f>SUM('R1'!B16,'R1a'!B16,'R2'!B16,'R2a'!B16,'R3'!B16,'R4'!B16,'R5'!B16,'R6'!B16,'R7'!B16,'R8'!B16,'R9'!B16,'R10'!B16,'R11'!B16,'R12'!B16,'R13'!B16,'R14'!B16)</f>
        <v>0</v>
      </c>
      <c r="C16" s="61">
        <f>SUM('R1'!C16,'R1a'!C16,'R2'!C16,'R2a'!C16,'R3'!C16,'R4'!C16,'R5'!C16,'R6'!C16,'R7'!C16,'R8'!C16,'R9'!C16,'R10'!C16,'R11'!C16,'R12'!C16,'R13'!C16,'R14'!C16)</f>
        <v>0</v>
      </c>
      <c r="D16" s="84"/>
      <c r="E16" s="61">
        <f>SUM('R1'!E16,'R1a'!E16,'R2'!E16,'R2a'!E16,'R3'!E16,'R4'!E16,'R5'!E16,'R6'!E16,'R7'!E16,'R8'!E16,'R9'!E16,'R10'!E16,'R11'!E16,'R12'!E16,'R13'!E16,'R14'!E16)</f>
        <v>0</v>
      </c>
      <c r="F16" s="141">
        <f t="shared" si="3"/>
        <v>0</v>
      </c>
      <c r="G16" s="141"/>
      <c r="H16" s="83"/>
      <c r="I16" s="8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4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" customHeight="1" x14ac:dyDescent="0.35">
      <c r="A19" s="39" t="s">
        <v>26</v>
      </c>
      <c r="B19" s="26">
        <f>SUM('R1'!B19,'R1a'!B19,'R2'!B19,'R2a'!B19,'R3'!B19,'R4'!B19,'R5'!B19,'R6'!B19,'R7'!B19,'R8'!B19,'R9'!B19,'R10'!B19,'R11'!B19,'R12'!B19,'R13'!B19,'R14'!B19)</f>
        <v>653</v>
      </c>
      <c r="C19" s="26">
        <f>SUM('R1'!C19,'R1a'!C19,'R2'!C19,'R2a'!C19,'R3'!C19,'R4'!C19,'R5'!C19,'R6'!C19,'R7'!C19,'R8'!C19,'R9'!C19,'R10'!C19,'R11'!C19,'R12'!C19,'R13'!C19,'R14'!C19)</f>
        <v>262</v>
      </c>
      <c r="D19" s="27"/>
      <c r="E19" s="26">
        <f>SUM('R1'!E19,'R1a'!E19,'R2'!E19,'R2a'!E19,'R3'!E19,'R4'!E19,'R5'!E19,'R6'!E19,'R7'!E19,'R8'!E19,'R9'!E19,'R10'!E19,'R11'!E19,'R12'!E19,'R13'!E19,'R14'!E19)</f>
        <v>15</v>
      </c>
      <c r="F19" s="139">
        <f>SUM(B19:E19)</f>
        <v>930</v>
      </c>
      <c r="G19" s="139">
        <v>796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 x14ac:dyDescent="0.35">
      <c r="A20" s="39" t="s">
        <v>27</v>
      </c>
      <c r="B20" s="26">
        <f>SUM('R1'!B20,'R1a'!B20,'R2'!B20,'R2a'!B20,'R3'!B20,'R4'!B20,'R5'!B20,'R6'!B20,'R7'!B20,'R8'!B20,'R9'!B20,'R10'!B20,'R11'!B20,'R12'!B20,'R13'!B20,'R14'!B20)</f>
        <v>69</v>
      </c>
      <c r="C20" s="26">
        <f>SUM('R1'!C20,'R1a'!C20,'R2'!C20,'R2a'!C20,'R3'!C20,'R4'!C20,'R5'!C20,'R6'!C20,'R7'!C20,'R8'!C20,'R9'!C20,'R10'!C20,'R11'!C20,'R12'!C20,'R13'!C20,'R14'!C20)</f>
        <v>17</v>
      </c>
      <c r="D20" s="27"/>
      <c r="E20" s="26">
        <f>SUM('R1'!E20,'R1a'!E20,'R2'!E20,'R2a'!E20,'R3'!E20,'R4'!E20,'R5'!E20,'R6'!E20,'R7'!E20,'R8'!E20,'R9'!E20,'R10'!E20,'R11'!E20,'R12'!E20,'R13'!E20,'R14'!E20)</f>
        <v>6</v>
      </c>
      <c r="F20" s="139">
        <f>SUM(B20:E20)</f>
        <v>92</v>
      </c>
      <c r="G20" s="139">
        <v>69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/>
      <c r="I2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 customHeight="1" x14ac:dyDescent="0.35">
      <c r="A23" s="39" t="s">
        <v>29</v>
      </c>
      <c r="B23" s="26">
        <f>SUM('R1'!B23,'R1a'!B23,'R2'!B23,'R2a'!B23,'R3'!B23,'R4'!B23,'R5'!B23,'R6'!B23,'R7'!B23,'R8'!B23,'R9'!B23,'R10'!B23,'R11'!B23,'R12'!B23,'R13'!B23,'R14'!B23)</f>
        <v>442</v>
      </c>
      <c r="C23" s="26">
        <f>SUM('R1'!C23,'R1a'!C23,'R2'!C23,'R2a'!C23,'R3'!C23,'R4'!C23,'R5'!C23,'R6'!C23,'R7'!C23,'R8'!C23,'R9'!C23,'R10'!C23,'R11'!C23,'R12'!C23,'R13'!C23,'R14'!C23)</f>
        <v>163</v>
      </c>
      <c r="D23" s="28"/>
      <c r="E23" s="26">
        <f>SUM('R1'!E23,'R1a'!E23,'R2'!E23,'R2a'!E23,'R3'!E23,'R4'!E23,'R5'!E23,'R6'!E23,'R7'!E23,'R8'!E23,'R9'!E23,'R10'!E23,'R11'!E23,'R12'!E23,'R13'!E23,'R14'!E23)</f>
        <v>8</v>
      </c>
      <c r="F23" s="139">
        <f t="shared" ref="F23:F28" si="4">SUM(B23:E23)</f>
        <v>613</v>
      </c>
      <c r="G23" s="139">
        <v>587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35">
      <c r="A24" s="39" t="s">
        <v>30</v>
      </c>
      <c r="B24" s="26">
        <f>SUM('R1'!B24,'R1a'!B24,'R2'!B24,'R2a'!B24,'R3'!B24,'R4'!B24,'R5'!B24,'R6'!B24,'R7'!B24,'R8'!B24,'R9'!B24,'R10'!B24,'R11'!B24,'R12'!B24,'R13'!B24,'R14'!B24)</f>
        <v>225</v>
      </c>
      <c r="C24" s="26">
        <f>SUM('R1'!C24,'R1a'!C24,'R2'!C24,'R2a'!C24,'R3'!C24,'R4'!C24,'R5'!C24,'R6'!C24,'R7'!C24,'R8'!C24,'R9'!C24,'R10'!C24,'R11'!C24,'R12'!C24,'R13'!C24,'R14'!C24)</f>
        <v>87</v>
      </c>
      <c r="D24" s="28"/>
      <c r="E24" s="26">
        <f>SUM('R1'!E24,'R1a'!E24,'R2'!E24,'R2a'!E24,'R3'!E24,'R4'!E24,'R5'!E24,'R6'!E24,'R7'!E24,'R8'!E24,'R9'!E24,'R10'!E24,'R11'!E24,'R12'!E24,'R13'!E24,'R14'!E24)</f>
        <v>11</v>
      </c>
      <c r="F24" s="139">
        <f t="shared" si="4"/>
        <v>323</v>
      </c>
      <c r="G24" s="139">
        <v>231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 x14ac:dyDescent="0.35">
      <c r="A25" s="39" t="s">
        <v>31</v>
      </c>
      <c r="B25" s="26">
        <f>SUM('R1'!B25,'R1a'!B25,'R2'!B25,'R2a'!B25,'R3'!B25,'R4'!B25,'R5'!B25,'R6'!B25,'R7'!B25,'R8'!B25,'R9'!B25,'R10'!B25,'R11'!B25,'R12'!B25,'R13'!B25,'R14'!B25)</f>
        <v>6</v>
      </c>
      <c r="C25" s="26">
        <f>SUM('R1'!C25,'R1a'!C25,'R2'!C25,'R2a'!C25,'R3'!C25,'R4'!C25,'R5'!C25,'R6'!C25,'R7'!C25,'R8'!C25,'R9'!C25,'R10'!C25,'R11'!C25,'R12'!C25,'R13'!C25,'R14'!C25)</f>
        <v>2</v>
      </c>
      <c r="D25" s="27"/>
      <c r="E25" s="26">
        <f>SUM('R1'!E25,'R1a'!E25,'R2'!E25,'R2a'!E25,'R3'!E25,'R4'!E25,'R5'!E25,'R6'!E25,'R7'!E25,'R8'!E25,'R9'!E25,'R10'!E25,'R11'!E25,'R12'!E25,'R13'!E25,'R14'!E25)</f>
        <v>0</v>
      </c>
      <c r="F25" s="139">
        <f t="shared" si="4"/>
        <v>8</v>
      </c>
      <c r="G25" s="139">
        <v>14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 x14ac:dyDescent="0.35">
      <c r="A26" s="39" t="s">
        <v>32</v>
      </c>
      <c r="B26" s="26">
        <f>SUM('R1'!B26,'R1a'!B26,'R2'!B26,'R2a'!B26,'R3'!B26,'R4'!B26,'R5'!B26,'R6'!B26,'R7'!B26,'R8'!B26,'R9'!B26,'R10'!B26,'R11'!B26,'R12'!B26,'R13'!B26,'R14'!B26)</f>
        <v>1</v>
      </c>
      <c r="C26" s="26">
        <f>SUM('R1'!C26,'R1a'!C26,'R2'!C26,'R2a'!C26,'R3'!C26,'R4'!C26,'R5'!C26,'R6'!C26,'R7'!C26,'R8'!C26,'R9'!C26,'R10'!C26,'R11'!C26,'R12'!C26,'R13'!C26,'R14'!C26)</f>
        <v>11</v>
      </c>
      <c r="D26" s="27"/>
      <c r="E26" s="26">
        <f>SUM('R1'!E26,'R1a'!E26,'R2'!E26,'R2a'!E26,'R3'!E26,'R4'!E26,'R5'!E26,'R6'!E26,'R7'!E26,'R8'!E26,'R9'!E26,'R10'!E26,'R11'!E26,'R12'!E26,'R13'!E26,'R14'!E26)</f>
        <v>0</v>
      </c>
      <c r="F26" s="139">
        <f t="shared" si="4"/>
        <v>12</v>
      </c>
      <c r="G26" s="139">
        <v>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35">
      <c r="A27" s="39" t="s">
        <v>33</v>
      </c>
      <c r="B27" s="26">
        <f>SUM('R1'!B27,'R1a'!B27,'R2'!B27,'R2a'!B27,'R3'!B27,'R4'!B27,'R5'!B27,'R6'!B27,'R7'!B27,'R8'!B27,'R9'!B27,'R10'!B27,'R11'!B27,'R12'!B27,'R13'!B27,'R14'!B27)</f>
        <v>2</v>
      </c>
      <c r="C27" s="26">
        <f>SUM('R1'!C27,'R1a'!C27,'R2'!C27,'R2a'!C27,'R3'!C27,'R4'!C27,'R5'!C27,'R6'!C27,'R7'!C27,'R8'!C27,'R9'!C27,'R10'!C27,'R11'!C27,'R12'!C27,'R13'!C27,'R14'!C27)</f>
        <v>1</v>
      </c>
      <c r="D27" s="27"/>
      <c r="E27" s="26">
        <f>SUM('R1'!E27,'R1a'!E27,'R2'!E27,'R2a'!E27,'R3'!E27,'R4'!E27,'R5'!E27,'R6'!E27,'R7'!E27,'R8'!E27,'R9'!E27,'R10'!E27,'R11'!E27,'R12'!E27,'R13'!E27,'R14'!E27)</f>
        <v>0</v>
      </c>
      <c r="F27" s="139">
        <f t="shared" si="4"/>
        <v>3</v>
      </c>
      <c r="G27" s="139">
        <v>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 x14ac:dyDescent="0.35">
      <c r="A28" s="39" t="s">
        <v>34</v>
      </c>
      <c r="B28" s="26">
        <f>SUM('R1'!B28,'R1a'!B28,'R2'!B28,'R2a'!B28,'R3'!B28,'R4'!B28,'R5'!B28,'R6'!B28,'R7'!B28,'R8'!B28,'R9'!B28,'R10'!B28,'R11'!B28,'R12'!B28,'R13'!B28,'R14'!B28)</f>
        <v>43</v>
      </c>
      <c r="C28" s="26">
        <f>SUM('R1'!C28,'R1a'!C28,'R2'!C28,'R2a'!C28,'R3'!C28,'R4'!C28,'R5'!C28,'R6'!C28,'R7'!C28,'R8'!C28,'R9'!C28,'R10'!C28,'R11'!C28,'R12'!C28,'R13'!C28,'R14'!C28)</f>
        <v>19</v>
      </c>
      <c r="D28" s="27"/>
      <c r="E28" s="26">
        <f>SUM('R1'!E28,'R1a'!E28,'R2'!E28,'R2a'!E28,'R3'!E28,'R4'!E28,'R5'!E28,'R6'!E28,'R7'!E28,'R8'!E28,'R9'!E28,'R10'!E28,'R11'!E28,'R12'!E28,'R13'!E28,'R14'!E28)</f>
        <v>0</v>
      </c>
      <c r="F28" s="139">
        <f t="shared" si="4"/>
        <v>62</v>
      </c>
      <c r="G28" s="139">
        <v>32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 x14ac:dyDescent="0.35">
      <c r="A31" s="39" t="s">
        <v>36</v>
      </c>
      <c r="B31" s="26">
        <f>SUM('R1'!B31,'R1a'!B31,'R2'!B31,'R2a'!B31,'R3'!B31,'R4'!B31,'R5'!B31,'R6'!B31,'R7'!B31,'R8'!B31,'R9'!B31,'R10'!B31,'R11'!B31,'R12'!B31,'R13'!B31,'R14'!B31)</f>
        <v>12</v>
      </c>
      <c r="C31" s="26">
        <f>SUM('R1'!C31,'R1a'!C31,'R2'!C31,'R2a'!C31,'R3'!C31,'R4'!C31,'R5'!C31,'R6'!C31,'R7'!C31,'R8'!C31,'R9'!C31,'R10'!C31,'R11'!C31,'R12'!C31,'R13'!C31,'R14'!C31)</f>
        <v>0</v>
      </c>
      <c r="D31" s="27"/>
      <c r="E31" s="26">
        <f>SUM('R1'!E31,'R1a'!E31,'R2'!E31,'R2a'!E31,'R3'!E31,'R4'!E31,'R5'!E31,'R6'!E31,'R7'!E31,'R8'!E31,'R9'!E31,'R10'!E31,'R11'!E31,'R12'!E31,'R13'!E31,'R14'!E31)</f>
        <v>0</v>
      </c>
      <c r="F31" s="139">
        <f t="shared" ref="F31:F32" si="5">SUM(B31:E31)</f>
        <v>12</v>
      </c>
      <c r="G31" s="139">
        <v>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" customHeight="1" x14ac:dyDescent="0.35">
      <c r="A32" s="39" t="s">
        <v>38</v>
      </c>
      <c r="B32" s="26">
        <f>SUM('R1'!B32,'R1a'!B32,'R2'!B32,'R2a'!B32,'R3'!B32,'R4'!B32,'R5'!B32,'R6'!B32,'R7'!B32,'R8'!B32,'R9'!B32,'R10'!B32,'R11'!B32,'R12'!B32,'R13'!B32,'R14'!B32)</f>
        <v>38</v>
      </c>
      <c r="C32" s="26">
        <f>SUM('R1'!C32,'R1a'!C32,'R2'!C32,'R2a'!C32,'R3'!C32,'R4'!C32,'R5'!C32,'R6'!C32,'R7'!C32,'R8'!C32,'R9'!C32,'R10'!C32,'R11'!C32,'R12'!C32,'R13'!C32,'R14'!C32)</f>
        <v>0</v>
      </c>
      <c r="D32" s="27"/>
      <c r="E32" s="26">
        <f>SUM('R1'!E32,'R1a'!E32,'R2'!E32,'R2a'!E32,'R3'!E32,'R4'!E32,'R5'!E32,'R6'!E32,'R7'!E32,'R8'!E32,'R9'!E32,'R10'!E32,'R11'!E32,'R12'!E32,'R13'!E32,'R14'!E32)</f>
        <v>0</v>
      </c>
      <c r="F32" s="139">
        <f t="shared" si="5"/>
        <v>38</v>
      </c>
      <c r="G32" s="139">
        <v>35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5" x14ac:dyDescent="0.35">
      <c r="A33" s="205" t="s">
        <v>85</v>
      </c>
      <c r="B33" s="205"/>
      <c r="C33" s="205"/>
      <c r="D33" s="205"/>
      <c r="E33" s="205"/>
      <c r="F33" s="205"/>
      <c r="G33" s="20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35">
      <c r="A36" s="39" t="s">
        <v>14</v>
      </c>
      <c r="B36" s="26">
        <f>SUM('R1'!B36,'R1a'!B36,'R2'!B36,'R2a'!B36,'R3'!B36,'R4'!B36,'R5'!B36,'R6'!B36,'R7'!B36,'R8'!B36,'R9'!B36,'R10'!B36,'R11'!B36,'R12'!B36,'R13'!B36,'R14'!B36)</f>
        <v>1781</v>
      </c>
      <c r="C36" s="26">
        <f>SUM('R1'!C36,'R1a'!C36,'R2'!C36,'R2a'!C36,'R3'!C36,'R4'!C36,'R5'!C36,'R6'!C36,'R7'!C36,'R8'!C36,'R9'!C36,'R10'!C36,'R11'!C36,'R12'!C36,'R13'!C36,'R14'!C36)</f>
        <v>236</v>
      </c>
      <c r="D36" s="26">
        <f>SUM('R1'!D36,'R1a'!D36,'R2'!D36,'R2a'!D36,'R3'!D36,'R4'!D36,'R5'!D36,'R6'!D36,'R7'!D36,'R8'!D36,'R9'!D36,'R10'!D36,'R11'!D36,'R12'!D36,'R13'!D36,'R14'!D36)</f>
        <v>20</v>
      </c>
      <c r="E36" s="26">
        <f>SUM('R1'!E36,'R1a'!E36,'R2'!E36,'R2a'!E36,'R3'!E36,'R4'!E36,'R5'!E36,'R6'!E36,'R7'!E36,'R8'!E36,'R9'!E36,'R10'!E36,'R11'!E36,'R12'!E36,'R13'!E36,'R14'!E36)</f>
        <v>554</v>
      </c>
      <c r="F36" s="139">
        <f t="shared" ref="F36:F39" si="6">SUM(B36:E36)</f>
        <v>2591</v>
      </c>
      <c r="G36" s="139">
        <v>1972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 customHeight="1" x14ac:dyDescent="0.35">
      <c r="A37" s="39" t="s">
        <v>15</v>
      </c>
      <c r="B37" s="34">
        <f>SUM(B38:B39)</f>
        <v>1801</v>
      </c>
      <c r="C37" s="34">
        <f>SUM(C38:C39)</f>
        <v>241</v>
      </c>
      <c r="D37" s="34">
        <f>SUM(D38:D39)</f>
        <v>20</v>
      </c>
      <c r="E37" s="34">
        <f>SUM(E38:E39)</f>
        <v>576</v>
      </c>
      <c r="F37" s="139">
        <f t="shared" si="6"/>
        <v>2638</v>
      </c>
      <c r="G37" s="139">
        <v>2017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35">
      <c r="A38" s="39" t="s">
        <v>41</v>
      </c>
      <c r="B38" s="26">
        <f>SUM('R1'!B38,'R1a'!B38,'R2'!B38,'R2a'!B38,'R3'!B38,'R4'!B38,'R5'!B38,'R6'!B38,'R7'!B38,'R8'!B38,'R9'!B38,'R10'!B38,'R11'!B38,'R12'!B38,'R13'!B38,'R14'!B38)</f>
        <v>115</v>
      </c>
      <c r="C38" s="26">
        <f>SUM('R1'!C38,'R1a'!C38,'R2'!C38,'R2a'!C38,'R3'!C38,'R4'!C38,'R5'!C38,'R6'!C38,'R7'!C38,'R8'!C38,'R9'!C38,'R10'!C38,'R11'!C38,'R12'!C38,'R13'!C38,'R14'!C38)</f>
        <v>33</v>
      </c>
      <c r="D38" s="26">
        <f>SUM('R1'!D38,'R1a'!D38,'R2'!D38,'R2a'!D38,'R3'!D38,'R4'!D38,'R5'!D38,'R6'!D38,'R7'!D38,'R8'!D38,'R9'!D38,'R10'!D38,'R11'!D38,'R12'!D38,'R13'!D38,'R14'!D38)</f>
        <v>0</v>
      </c>
      <c r="E38" s="26">
        <f>SUM('R1'!E38,'R1a'!E38,'R2'!E38,'R2a'!E38,'R3'!E38,'R4'!E38,'R5'!E38,'R6'!E38,'R7'!E38,'R8'!E38,'R9'!E38,'R10'!E38,'R11'!E38,'R12'!E38,'R13'!E38,'R14'!E38)</f>
        <v>28</v>
      </c>
      <c r="F38" s="139">
        <f t="shared" si="6"/>
        <v>176</v>
      </c>
      <c r="G38" s="139">
        <v>147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35">
      <c r="A39" s="43" t="s">
        <v>42</v>
      </c>
      <c r="B39" s="26">
        <f>SUM('R1'!B39,'R1a'!B39,'R2'!B39,'R2a'!B39,'R3'!B39,'R4'!B39,'R5'!B39,'R6'!B39,'R7'!B39,'R8'!B39,'R9'!B39,'R10'!B39,'R11'!B39,'R12'!B39,'R13'!B39,'R14'!B39)</f>
        <v>1686</v>
      </c>
      <c r="C39" s="26">
        <f>SUM('R1'!C39,'R1a'!C39,'R2'!C39,'R2a'!C39,'R3'!C39,'R4'!C39,'R5'!C39,'R6'!C39,'R7'!C39,'R8'!C39,'R9'!C39,'R10'!C39,'R11'!C39,'R12'!C39,'R13'!C39,'R14'!C39)</f>
        <v>208</v>
      </c>
      <c r="D39" s="26">
        <f>SUM('R1'!D39,'R1a'!D39,'R2'!D39,'R2a'!D39,'R3'!D39,'R4'!D39,'R5'!D39,'R6'!D39,'R7'!D39,'R8'!D39,'R9'!D39,'R10'!D39,'R11'!D39,'R12'!D39,'R13'!D39,'R14'!D39)</f>
        <v>20</v>
      </c>
      <c r="E39" s="26">
        <f>SUM('R1'!E39,'R1a'!E39,'R2'!E39,'R2a'!E39,'R3'!E39,'R4'!E39,'R5'!E39,'R6'!E39,'R7'!E39,'R8'!E39,'R9'!E39,'R10'!E39,'R11'!E39,'R12'!E39,'R13'!E39,'R14'!E39)</f>
        <v>548</v>
      </c>
      <c r="F39" s="139">
        <f t="shared" si="6"/>
        <v>2462</v>
      </c>
      <c r="G39" s="139">
        <v>1870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 customHeight="1" x14ac:dyDescent="0.35">
      <c r="A42" s="39" t="s">
        <v>20</v>
      </c>
      <c r="B42" s="64">
        <f>SUM('R1'!B42,'R1a'!B42,'R2'!B42,'R2a'!B42,'R3'!B42,'R4'!B42,'R5'!B42,'R6'!B42,'R7'!B42,'R8'!B42,'R9'!B42,'R10'!B42,'R11'!B42,'R12'!B42,'R13'!B42,'R14'!B42)</f>
        <v>635</v>
      </c>
      <c r="C42" s="64">
        <f>SUM('R1'!C42,'R1a'!C42,'R2'!C42,'R2a'!C42,'R3'!C42,'R4'!C42,'R5'!C42,'R6'!C42,'R7'!C42,'R8'!C42,'R9'!C42,'R10'!C42,'R11'!C42,'R12'!C42,'R13'!C42,'R14'!C42)</f>
        <v>103</v>
      </c>
      <c r="D42" s="64">
        <f>SUM('R1'!D42,'R1a'!D42,'R2'!D42,'R2a'!D42,'R3'!D42,'R4'!D42,'R5'!D42,'R6'!D42,'R7'!D42,'R8'!D42,'R9'!D42,'R10'!D42,'R11'!D42,'R12'!D42,'R13'!D42,'R14'!D42)</f>
        <v>0</v>
      </c>
      <c r="E42" s="64">
        <f>SUM('R1'!E42,'R1a'!E42,'R2'!E42,'R2a'!E42,'R3'!E42,'R4'!E42,'R5'!E42,'R6'!E42,'R7'!E42,'R8'!E42,'R9'!E42,'R10'!E42,'R11'!E42,'R12'!E42,'R13'!E42,'R14'!E42)</f>
        <v>173</v>
      </c>
      <c r="F42" s="139">
        <f t="shared" ref="F42:F44" si="7">SUM(B42:E42)</f>
        <v>911</v>
      </c>
      <c r="G42" s="139">
        <v>632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35">
      <c r="A43" s="39" t="s">
        <v>21</v>
      </c>
      <c r="B43" s="64">
        <f>SUM('R1'!B43,'R1a'!B43,'R2'!B43,'R2a'!B43,'R3'!B43,'R4'!B43,'R5'!B43,'R6'!B43,'R7'!B43,'R8'!B43,'R9'!B43,'R10'!B43,'R11'!B43,'R12'!B43,'R13'!B43,'R14'!B43)</f>
        <v>1142</v>
      </c>
      <c r="C43" s="64">
        <f>SUM('R1'!C43,'R1a'!C43,'R2'!C43,'R2a'!C43,'R3'!C43,'R4'!C43,'R5'!C43,'R6'!C43,'R7'!C43,'R8'!C43,'R9'!C43,'R10'!C43,'R11'!C43,'R12'!C43,'R13'!C43,'R14'!C43)</f>
        <v>132</v>
      </c>
      <c r="D43" s="64">
        <f>SUM('R1'!D43,'R1a'!D43,'R2'!D43,'R2a'!D43,'R3'!D43,'R4'!D43,'R5'!D43,'R6'!D43,'R7'!D43,'R8'!D43,'R9'!D43,'R10'!D43,'R11'!D43,'R12'!D43,'R13'!D43,'R14'!D43)</f>
        <v>20</v>
      </c>
      <c r="E43" s="64">
        <f>SUM('R1'!E43,'R1a'!E43,'R2'!E43,'R2a'!E43,'R3'!E43,'R4'!E43,'R5'!E43,'R6'!E43,'R7'!E43,'R8'!E43,'R9'!E43,'R10'!E43,'R11'!E43,'R12'!E43,'R13'!E43,'R14'!E43)</f>
        <v>375</v>
      </c>
      <c r="F43" s="139">
        <f t="shared" si="7"/>
        <v>1669</v>
      </c>
      <c r="G43" s="139">
        <v>1374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35">
      <c r="A44" s="39" t="s">
        <v>22</v>
      </c>
      <c r="B44" s="64">
        <f>SUM('R1'!B44,'R1a'!B44,'R2'!B44,'R2a'!B44,'R3'!B44,'R4'!B44,'R5'!B44,'R6'!B44,'R7'!B44,'R8'!B44,'R9'!B44,'R10'!B44,'R11'!B44,'R12'!B44,'R13'!B44,'R14'!B44)</f>
        <v>6</v>
      </c>
      <c r="C44" s="64">
        <f>SUM('R1'!C44,'R1a'!C44,'R2'!C44,'R2a'!C44,'R3'!C44,'R4'!C44,'R5'!C44,'R6'!C44,'R7'!C44,'R8'!C44,'R9'!C44,'R10'!C44,'R11'!C44,'R12'!C44,'R13'!C44,'R14'!C44)</f>
        <v>3</v>
      </c>
      <c r="D44" s="64">
        <f>SUM('R1'!D44,'R1a'!D44,'R2'!D44,'R2a'!D44,'R3'!D44,'R4'!D44,'R5'!D44,'R6'!D44,'R7'!D44,'R8'!D44,'R9'!D44,'R10'!D44,'R11'!D44,'R12'!D44,'R13'!D44,'R14'!D44)</f>
        <v>0</v>
      </c>
      <c r="E44" s="64">
        <f>SUM('R1'!E44,'R1a'!E44,'R2'!E44,'R2a'!E44,'R3'!E44,'R4'!E44,'R5'!E44,'R6'!E44,'R7'!E44,'R8'!E44,'R9'!E44,'R10'!E44,'R11'!E44,'R12'!E44,'R13'!E44,'R14'!E44)</f>
        <v>1</v>
      </c>
      <c r="F44" s="139">
        <f t="shared" si="7"/>
        <v>10</v>
      </c>
      <c r="G44" s="139">
        <v>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35">
      <c r="A45" s="75" t="s">
        <v>23</v>
      </c>
      <c r="B45" s="64">
        <f>SUM('R1'!B45,'R1a'!B45,'R2'!B45,'R2a'!B45,'R3'!B45,'R4'!B45,'R5'!B45,'R6'!B45,'R7'!B45,'R8'!B45,'R9'!B45,'R10'!B45,'R11'!B45,'R12'!B45,'R13'!B45,'R14'!B45)</f>
        <v>3</v>
      </c>
      <c r="C45" s="64">
        <f>SUM('R1'!C45,'R1a'!C45,'R2'!C45,'R2a'!C45,'R3'!C45,'R4'!C45,'R5'!C45,'R6'!C45,'R7'!C45,'R8'!C45,'R9'!C45,'R10'!C45,'R11'!C45,'R12'!C45,'R13'!C45,'R14'!C45)</f>
        <v>3</v>
      </c>
      <c r="D45" s="64">
        <f>SUM('R1'!D45,'R1a'!D45,'R2'!D45,'R2a'!D45,'R3'!D45,'R4'!D45,'R5'!D45,'R6'!D45,'R7'!D45,'R8'!D45,'R9'!D45,'R10'!D45,'R11'!D45,'R12'!D45,'R13'!D45,'R14'!D45)</f>
        <v>0</v>
      </c>
      <c r="E45" s="64">
        <f>SUM('R1'!E45,'R1a'!E45,'R2'!E45,'R2a'!E45,'R3'!E45,'R4'!E45,'R5'!E45,'R6'!E45,'R7'!E45,'R8'!E45,'R9'!E45,'R10'!E45,'R11'!E45,'R12'!E45,'R13'!E45,'R14'!E45)</f>
        <v>1</v>
      </c>
      <c r="F45" s="141">
        <f t="shared" ref="F45:F46" si="8">SUM(B45:E45)</f>
        <v>7</v>
      </c>
      <c r="G45" s="141">
        <v>5</v>
      </c>
      <c r="H45" s="83"/>
      <c r="I45" s="8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35">
      <c r="A46" s="75" t="s">
        <v>24</v>
      </c>
      <c r="B46" s="64">
        <f>SUM('R1'!B46,'R1a'!B46,'R2'!B46,'R2a'!B46,'R3'!B46,'R4'!B46,'R5'!B46,'R6'!B46,'R7'!B46,'R8'!B46,'R9'!B46,'R10'!B46,'R11'!B46,'R12'!B46,'R13'!B46,'R14'!B46)</f>
        <v>0</v>
      </c>
      <c r="C46" s="64">
        <f>SUM('R1'!C46,'R1a'!C46,'R2'!C46,'R2a'!C46,'R3'!C46,'R4'!C46,'R5'!C46,'R6'!C46,'R7'!C46,'R8'!C46,'R9'!C46,'R10'!C46,'R11'!C46,'R12'!C46,'R13'!C46,'R14'!C46)</f>
        <v>0</v>
      </c>
      <c r="D46" s="64">
        <f>SUM('R1'!D46,'R1a'!D46,'R2'!D46,'R2a'!D46,'R3'!D46,'R4'!D46,'R5'!D46,'R6'!D46,'R7'!D46,'R8'!D46,'R9'!D46,'R10'!D46,'R11'!D46,'R12'!D46,'R13'!D46,'R14'!D46)</f>
        <v>0</v>
      </c>
      <c r="E46" s="64">
        <f>SUM('R1'!E46,'R1a'!E46,'R2'!E46,'R2a'!E46,'R3'!E46,'R4'!E46,'R5'!E46,'R6'!E46,'R7'!E46,'R8'!E46,'R9'!E46,'R10'!E46,'R11'!E46,'R12'!E46,'R13'!E46,'R14'!E46)</f>
        <v>1</v>
      </c>
      <c r="F46" s="141">
        <f t="shared" si="8"/>
        <v>1</v>
      </c>
      <c r="G46" s="141"/>
      <c r="H46" s="83"/>
      <c r="I46" s="8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3.5" customHeight="1" x14ac:dyDescent="0.35">
      <c r="A49" s="39" t="s">
        <v>26</v>
      </c>
      <c r="B49" s="64">
        <f>SUM('R1'!B49,'R1a'!B49,'R2'!B49,'R2a'!B49,'R3'!B49,'R4'!B49,'R5'!B49,'R6'!B49,'R7'!B49,'R8'!B49,'R9'!B49,'R10'!B49,'R11'!B49,'R12'!B49,'R13'!B49,'R14'!B49)</f>
        <v>1691</v>
      </c>
      <c r="C49" s="64">
        <f>SUM('R1'!C49,'R1a'!C49,'R2'!C49,'R2a'!C49,'R3'!C49,'R4'!C49,'R5'!C49,'R6'!C49,'R7'!C49,'R8'!C49,'R9'!C49,'R10'!C49,'R11'!C49,'R12'!C49,'R13'!C49,'R14'!C49)</f>
        <v>227</v>
      </c>
      <c r="D49" s="64">
        <f>SUM('R1'!D49,'R1a'!D49,'R2'!D49,'R2a'!D49,'R3'!D49,'R4'!D49,'R5'!D49,'R6'!D49,'R7'!D49,'R8'!D49,'R9'!D49,'R10'!D49,'R11'!D49,'R12'!D49,'R13'!D49,'R14'!D49)</f>
        <v>19</v>
      </c>
      <c r="E49" s="64">
        <f>SUM('R1'!E49,'R1a'!E49,'R2'!E49,'R2a'!E49,'R3'!E49,'R4'!E49,'R5'!E49,'R6'!E49,'R7'!E49,'R8'!E49,'R9'!E49,'R10'!E49,'R11'!E49,'R12'!E49,'R13'!E49,'R14'!E49)</f>
        <v>497</v>
      </c>
      <c r="F49" s="139">
        <f>SUM(B49:E49)</f>
        <v>2434</v>
      </c>
      <c r="G49" s="139">
        <v>1939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35">
      <c r="A50" s="39" t="s">
        <v>27</v>
      </c>
      <c r="B50" s="64">
        <f>SUM('R1'!B50,'R1a'!B50,'R2'!B50,'R2a'!B50,'R3'!B50,'R4'!B50,'R5'!B50,'R6'!B50,'R7'!B50,'R8'!B50,'R9'!B50,'R10'!B50,'R11'!B50,'R12'!B50,'R13'!B50,'R14'!B50)</f>
        <v>71</v>
      </c>
      <c r="C50" s="64">
        <f>SUM('R1'!C50,'R1a'!C50,'R2'!C50,'R2a'!C50,'R3'!C50,'R4'!C50,'R5'!C50,'R6'!C50,'R7'!C50,'R8'!C50,'R9'!C50,'R10'!C50,'R11'!C50,'R12'!C50,'R13'!C50,'R14'!C50)</f>
        <v>8</v>
      </c>
      <c r="D50" s="64">
        <f>SUM('R1'!D50,'R1a'!D50,'R2'!D50,'R2a'!D50,'R3'!D50,'R4'!D50,'R5'!D50,'R6'!D50,'R7'!D50,'R8'!D50,'R9'!D50,'R10'!D50,'R11'!D50,'R12'!D50,'R13'!D50,'R14'!D50)</f>
        <v>1</v>
      </c>
      <c r="E50" s="64">
        <f>SUM('R1'!E50,'R1a'!E50,'R2'!E50,'R2a'!E50,'R3'!E50,'R4'!E50,'R5'!E50,'R6'!E50,'R7'!E50,'R8'!E50,'R9'!E50,'R10'!E50,'R11'!E50,'R12'!E50,'R13'!E50,'R14'!E50)</f>
        <v>22</v>
      </c>
      <c r="F50" s="139">
        <f>SUM(B50:E50)</f>
        <v>102</v>
      </c>
      <c r="G50" s="139">
        <v>78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" customHeight="1" x14ac:dyDescent="0.35">
      <c r="A53" s="39" t="s">
        <v>29</v>
      </c>
      <c r="B53" s="64">
        <f>SUM('R1'!B53,'R1a'!B53,'R2'!B53,'R2a'!B53,'R3'!B53,'R4'!B53,'R5'!B53,'R6'!B53,'R7'!B53,'R8'!B53,'R9'!B53,'R10'!B53,'R11'!B53,'R12'!B53,'R13'!B53,'R14'!B53)</f>
        <v>1328</v>
      </c>
      <c r="C53" s="64">
        <f>SUM('R1'!C53,'R1a'!C53,'R2'!C53,'R2a'!C53,'R3'!C53,'R4'!C53,'R5'!C53,'R6'!C53,'R7'!C53,'R8'!C53,'R9'!C53,'R10'!C53,'R11'!C53,'R12'!C53,'R13'!C53,'R14'!C53)</f>
        <v>172</v>
      </c>
      <c r="D53" s="64">
        <f>SUM('R1'!D53,'R1a'!D53,'R2'!D53,'R2a'!D53,'R3'!D53,'R4'!D53,'R5'!D53,'R6'!D53,'R7'!D53,'R8'!D53,'R9'!D53,'R10'!D53,'R11'!D53,'R12'!D53,'R13'!D53,'R14'!D53)</f>
        <v>13</v>
      </c>
      <c r="E53" s="64">
        <f>SUM('R1'!E53,'R1a'!E53,'R2'!E53,'R2a'!E53,'R3'!E53,'R4'!E53,'R5'!E53,'R6'!E53,'R7'!E53,'R8'!E53,'R9'!E53,'R10'!E53,'R11'!E53,'R12'!E53,'R13'!E53,'R14'!E53)</f>
        <v>416</v>
      </c>
      <c r="F53" s="139">
        <f>SUM(B53:E53)</f>
        <v>1929</v>
      </c>
      <c r="G53" s="139">
        <v>1604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 customHeight="1" x14ac:dyDescent="0.35">
      <c r="A54" s="39" t="s">
        <v>30</v>
      </c>
      <c r="B54" s="64">
        <f>SUM('R1'!B54,'R1a'!B54,'R2'!B54,'R2a'!B54,'R3'!B54,'R4'!B54,'R5'!B54,'R6'!B54,'R7'!B54,'R8'!B54,'R9'!B54,'R10'!B54,'R11'!B54,'R12'!B54,'R13'!B54,'R14'!B54)</f>
        <v>368</v>
      </c>
      <c r="C54" s="64">
        <f>SUM('R1'!C54,'R1a'!C54,'R2'!C54,'R2a'!C54,'R3'!C54,'R4'!C54,'R5'!C54,'R6'!C54,'R7'!C54,'R8'!C54,'R9'!C54,'R10'!C54,'R11'!C54,'R12'!C54,'R13'!C54,'R14'!C54)</f>
        <v>53</v>
      </c>
      <c r="D54" s="64">
        <f>SUM('R1'!D54,'R1a'!D54,'R2'!D54,'R2a'!D54,'R3'!D54,'R4'!D54,'R5'!D54,'R6'!D54,'R7'!D54,'R8'!D54,'R9'!D54,'R10'!D54,'R11'!D54,'R12'!D54,'R13'!D54,'R14'!D54)</f>
        <v>5</v>
      </c>
      <c r="E54" s="64">
        <f>SUM('R1'!E54,'R1a'!E54,'R2'!E54,'R2a'!E54,'R3'!E54,'R4'!E54,'R5'!E54,'R6'!E54,'R7'!E54,'R8'!E54,'R9'!E54,'R10'!E54,'R11'!E54,'R12'!E54,'R13'!E54,'R14'!E54)</f>
        <v>99</v>
      </c>
      <c r="F54" s="139">
        <f t="shared" ref="F54:F58" si="9">SUM(B54:E54)</f>
        <v>525</v>
      </c>
      <c r="G54" s="139">
        <v>333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35">
      <c r="A55" s="39" t="s">
        <v>31</v>
      </c>
      <c r="B55" s="64">
        <f>SUM('R1'!B55,'R1a'!B55,'R2'!B55,'R2a'!B55,'R3'!B55,'R4'!B55,'R5'!B55,'R6'!B55,'R7'!B55,'R8'!B55,'R9'!B55,'R10'!B55,'R11'!B55,'R12'!B55,'R13'!B55,'R14'!B55)</f>
        <v>10</v>
      </c>
      <c r="C55" s="64">
        <f>SUM('R1'!C55,'R1a'!C55,'R2'!C55,'R2a'!C55,'R3'!C55,'R4'!C55,'R5'!C55,'R6'!C55,'R7'!C55,'R8'!C55,'R9'!C55,'R10'!C55,'R11'!C55,'R12'!C55,'R13'!C55,'R14'!C55)</f>
        <v>0</v>
      </c>
      <c r="D55" s="64">
        <f>SUM('R1'!D55,'R1a'!D55,'R2'!D55,'R2a'!D55,'R3'!D55,'R4'!D55,'R5'!D55,'R6'!D55,'R7'!D55,'R8'!D55,'R9'!D55,'R10'!D55,'R11'!D55,'R12'!D55,'R13'!D55,'R14'!D55)</f>
        <v>0</v>
      </c>
      <c r="E55" s="64">
        <f>SUM('R1'!E55,'R1a'!E55,'R2'!E55,'R2a'!E55,'R3'!E55,'R4'!E55,'R5'!E55,'R6'!E55,'R7'!E55,'R8'!E55,'R9'!E55,'R10'!E55,'R11'!E55,'R12'!E55,'R13'!E55,'R14'!E55)</f>
        <v>1</v>
      </c>
      <c r="F55" s="139">
        <f t="shared" si="9"/>
        <v>11</v>
      </c>
      <c r="G55" s="139">
        <v>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35">
      <c r="A56" s="39" t="s">
        <v>32</v>
      </c>
      <c r="B56" s="64">
        <f>SUM('R1'!B56,'R1a'!B56,'R2'!B56,'R2a'!B56,'R3'!B56,'R4'!B56,'R5'!B56,'R6'!B56,'R7'!B56,'R8'!B56,'R9'!B56,'R10'!B56,'R11'!B56,'R12'!B56,'R13'!B56,'R14'!B56)</f>
        <v>20</v>
      </c>
      <c r="C56" s="64">
        <f>SUM('R1'!C56,'R1a'!C56,'R2'!C56,'R2a'!C56,'R3'!C56,'R4'!C56,'R5'!C56,'R6'!C56,'R7'!C56,'R8'!C56,'R9'!C56,'R10'!C56,'R11'!C56,'R12'!C56,'R13'!C56,'R14'!C56)</f>
        <v>1</v>
      </c>
      <c r="D56" s="64">
        <f>SUM('R1'!D56,'R1a'!D56,'R2'!D56,'R2a'!D56,'R3'!D56,'R4'!D56,'R5'!D56,'R6'!D56,'R7'!D56,'R8'!D56,'R9'!D56,'R10'!D56,'R11'!D56,'R12'!D56,'R13'!D56,'R14'!D56)</f>
        <v>0</v>
      </c>
      <c r="E56" s="64">
        <f>SUM('R1'!E56,'R1a'!E56,'R2'!E56,'R2a'!E56,'R3'!E56,'R4'!E56,'R5'!E56,'R6'!E56,'R7'!E56,'R8'!E56,'R9'!E56,'R10'!E56,'R11'!E56,'R12'!E56,'R13'!E56,'R14'!E56)</f>
        <v>9</v>
      </c>
      <c r="F56" s="139">
        <f t="shared" si="9"/>
        <v>30</v>
      </c>
      <c r="G56" s="139">
        <v>20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3.5" customHeight="1" x14ac:dyDescent="0.35">
      <c r="A57" s="39" t="s">
        <v>33</v>
      </c>
      <c r="B57" s="64">
        <f>SUM('R1'!B57,'R1a'!B57,'R2'!B57,'R2a'!B57,'R3'!B57,'R4'!B57,'R5'!B57,'R6'!B57,'R7'!B57,'R8'!B57,'R9'!B57,'R10'!B57,'R11'!B57,'R12'!B57,'R13'!B57,'R14'!B57)</f>
        <v>11</v>
      </c>
      <c r="C57" s="64">
        <f>SUM('R1'!C57,'R1a'!C57,'R2'!C57,'R2a'!C57,'R3'!C57,'R4'!C57,'R5'!C57,'R6'!C57,'R7'!C57,'R8'!C57,'R9'!C57,'R10'!C57,'R11'!C57,'R12'!C57,'R13'!C57,'R14'!C57)</f>
        <v>2</v>
      </c>
      <c r="D57" s="64">
        <f>SUM('R1'!D57,'R1a'!D57,'R2'!D57,'R2a'!D57,'R3'!D57,'R4'!D57,'R5'!D57,'R6'!D57,'R7'!D57,'R8'!D57,'R9'!D57,'R10'!D57,'R11'!D57,'R12'!D57,'R13'!D57,'R14'!D57)</f>
        <v>1</v>
      </c>
      <c r="E57" s="64">
        <f>SUM('R1'!E57,'R1a'!E57,'R2'!E57,'R2a'!E57,'R3'!E57,'R4'!E57,'R5'!E57,'R6'!E57,'R7'!E57,'R8'!E57,'R9'!E57,'R10'!E57,'R11'!E57,'R12'!E57,'R13'!E57,'R14'!E57)</f>
        <v>4</v>
      </c>
      <c r="F57" s="139">
        <f t="shared" si="9"/>
        <v>18</v>
      </c>
      <c r="G57" s="139">
        <v>9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35">
      <c r="A58" s="39" t="s">
        <v>34</v>
      </c>
      <c r="B58" s="64">
        <f>SUM('R1'!B58,'R1a'!B58,'R2'!B58,'R2a'!B58,'R3'!B58,'R4'!B58,'R5'!B58,'R6'!B58,'R7'!B58,'R8'!B58,'R9'!B58,'R10'!B58,'R11'!B58,'R12'!B58,'R13'!B58,'R14'!B58)</f>
        <v>45</v>
      </c>
      <c r="C58" s="64">
        <f>SUM('R1'!C58,'R1a'!C58,'R2'!C58,'R2a'!C58,'R3'!C58,'R4'!C58,'R5'!C58,'R6'!C58,'R7'!C58,'R8'!C58,'R9'!C58,'R10'!C58,'R11'!C58,'R12'!C58,'R13'!C58,'R14'!C58)</f>
        <v>11</v>
      </c>
      <c r="D58" s="64">
        <f>SUM('R1'!D58,'R1a'!D58,'R2'!D58,'R2a'!D58,'R3'!D58,'R4'!D58,'R5'!D58,'R6'!D58,'R7'!D58,'R8'!D58,'R9'!D58,'R10'!D58,'R11'!D58,'R12'!D58,'R13'!D58,'R14'!D58)</f>
        <v>1</v>
      </c>
      <c r="E58" s="64">
        <f>SUM('R1'!E58,'R1a'!E58,'R2'!E58,'R2a'!E58,'R3'!E58,'R4'!E58,'R5'!E58,'R6'!E58,'R7'!E58,'R8'!E58,'R9'!E58,'R10'!E58,'R11'!E58,'R12'!E58,'R13'!E58,'R14'!E58)</f>
        <v>10</v>
      </c>
      <c r="F58" s="139">
        <f t="shared" si="9"/>
        <v>67</v>
      </c>
      <c r="G58" s="139">
        <v>43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35">
      <c r="A61" s="39" t="s">
        <v>45</v>
      </c>
      <c r="B61" s="64">
        <f>SUM('R1'!B61,'R1a'!B61,'R2'!B61,'R2a'!B61,'R3'!B61,'R4'!B61,'R5'!B61,'R6'!B61,'R7'!B61,'R8'!B61,'R9'!B61,'R10'!B61,'R11'!B61,'R12'!B61,'R13'!B61,'R14'!B61)</f>
        <v>332</v>
      </c>
      <c r="C61" s="64">
        <f>SUM('R1'!C61,'R1a'!C61,'R2'!C61,'R2a'!C61,'R3'!C61,'R4'!C61,'R5'!C61,'R6'!C61,'R7'!C61,'R8'!C61,'R9'!C61,'R10'!C61,'R11'!C61,'R12'!C61,'R13'!C61,'R14'!C61)</f>
        <v>0</v>
      </c>
      <c r="D61" s="64">
        <f>SUM('R1'!D61,'R1a'!D61,'R2'!D61,'R2a'!D61,'R3'!D61,'R4'!D61,'R5'!D61,'R6'!D61,'R7'!D61,'R8'!D61,'R9'!D61,'R10'!D61,'R11'!D61,'R12'!D61,'R13'!D61,'R14'!D61)</f>
        <v>1</v>
      </c>
      <c r="E61" s="64">
        <f>SUM('R1'!E61,'R1a'!E61,'R2'!E61,'R2a'!E61,'R3'!E61,'R4'!E61,'R5'!E61,'R6'!E61,'R7'!E61,'R8'!E61,'R9'!E61,'R10'!E61,'R11'!E61,'R12'!E61,'R13'!E61,'R14'!E61)</f>
        <v>0</v>
      </c>
      <c r="F61" s="139">
        <f t="shared" ref="F61" si="10">SUM(B61:E61)</f>
        <v>333</v>
      </c>
      <c r="G61" s="139">
        <v>180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5" x14ac:dyDescent="0.35">
      <c r="A62" s="205" t="s">
        <v>46</v>
      </c>
      <c r="B62" s="205"/>
      <c r="C62" s="205"/>
      <c r="D62" s="205"/>
      <c r="E62" s="205"/>
      <c r="F62" s="205"/>
      <c r="G62" s="20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35">
      <c r="A65" s="41" t="s">
        <v>47</v>
      </c>
      <c r="B65" s="64">
        <f>SUM('R1'!B65,'R1a'!B65,'R2'!B65,'R2a'!B65,'R3'!B65,'R4'!B65,'R5'!B65,'R6'!B65,'R7'!B65,'R8'!B65,'R9'!B65,'R10'!B65,'R11'!B65,'R12'!B65,'R13'!B65,'R14'!B65)</f>
        <v>15</v>
      </c>
      <c r="C65" s="64">
        <f>SUM('R1'!C65,'R1a'!C65,'R2'!C65,'R2a'!C65,'R3'!C65,'R4'!C65,'R5'!C65,'R6'!C65,'R7'!C65,'R8'!C65,'R9'!C65,'R10'!C65,'R11'!C65,'R12'!C65,'R13'!C65,'R14'!C65)</f>
        <v>1</v>
      </c>
      <c r="D65" s="28"/>
      <c r="E65" s="64">
        <f>SUM('R1'!E65,'R1a'!E65,'R2'!E65,'R2a'!E65,'R3'!E65,'R4'!E65,'R5'!E65,'R6'!E65,'R7'!E65,'R8'!E65,'R9'!E65,'R10'!E65,'R11'!E65,'R12'!E65,'R13'!E65,'R14'!E65)</f>
        <v>0</v>
      </c>
      <c r="F65" s="139">
        <f t="shared" ref="F65:F66" si="11">SUM(B65:E65)</f>
        <v>16</v>
      </c>
      <c r="G65" s="139">
        <v>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35">
      <c r="A66" s="39" t="s">
        <v>48</v>
      </c>
      <c r="B66" s="64">
        <f>SUM('R1'!B66,'R1a'!B66,'R2'!B66,'R2a'!B66,'R3'!B66,'R4'!B66,'R5'!B66,'R6'!B66,'R7'!B66,'R8'!B66,'R9'!B66,'R10'!B66,'R11'!B66,'R12'!B66,'R13'!B66,'R14'!B66)</f>
        <v>15</v>
      </c>
      <c r="C66" s="64">
        <f>SUM('R1'!C66,'R1a'!C66,'R2'!C66,'R2a'!C66,'R3'!C66,'R4'!C66,'R5'!C66,'R6'!C66,'R7'!C66,'R8'!C66,'R9'!C66,'R10'!C66,'R11'!C66,'R12'!C66,'R13'!C66,'R14'!C66)</f>
        <v>1</v>
      </c>
      <c r="D66" s="27"/>
      <c r="E66" s="64">
        <f>SUM('R1'!E66,'R1a'!E66,'R2'!E66,'R2a'!E66,'R3'!E66,'R4'!E66,'R5'!E66,'R6'!E66,'R7'!E66,'R8'!E66,'R9'!E66,'R10'!E66,'R11'!E66,'R12'!E66,'R13'!E66,'R14'!E66)</f>
        <v>0</v>
      </c>
      <c r="F66" s="139">
        <f t="shared" si="11"/>
        <v>16</v>
      </c>
      <c r="G66" s="139">
        <v>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35">
      <c r="A69" s="39" t="s">
        <v>20</v>
      </c>
      <c r="B69" s="64">
        <f>SUM('R1'!B69,'R1a'!B69,'R2'!B69,'R2a'!B69,'R3'!B69,'R4'!B69,'R5'!B69,'R6'!B69,'R7'!B69,'R8'!B69,'R9'!B69,'R10'!B69,'R11'!B69,'R12'!B69,'R13'!B69,'R14'!B69)</f>
        <v>3</v>
      </c>
      <c r="C69" s="64">
        <f>SUM('R1'!C69,'R1a'!C69,'R2'!C69,'R2a'!C69,'R3'!C69,'R4'!C69,'R5'!C69,'R6'!C69,'R7'!C69,'R8'!C69,'R9'!C69,'R10'!C69,'R11'!C69,'R12'!C69,'R13'!C69,'R14'!C69)</f>
        <v>0</v>
      </c>
      <c r="D69" s="27"/>
      <c r="E69" s="64">
        <f>SUM('R1'!E69,'R1a'!E69,'R2'!E69,'R2a'!E69,'R3'!E69,'R4'!E69,'R5'!E69,'R6'!E69,'R7'!E69,'R8'!E69,'R9'!E69,'R10'!E69,'R11'!E69,'R12'!E69,'R13'!E69,'R14'!E69)</f>
        <v>0</v>
      </c>
      <c r="F69" s="139">
        <f t="shared" ref="F69:F71" si="12">SUM(B69:E69)</f>
        <v>3</v>
      </c>
      <c r="G69" s="139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35">
      <c r="A70" s="39" t="s">
        <v>21</v>
      </c>
      <c r="B70" s="64">
        <f>SUM('R1'!B70,'R1a'!B70,'R2'!B70,'R2a'!B70,'R3'!B70,'R4'!B70,'R5'!B70,'R6'!B70,'R7'!B70,'R8'!B70,'R9'!B70,'R10'!B70,'R11'!B70,'R12'!B70,'R13'!B70,'R14'!B70)</f>
        <v>11</v>
      </c>
      <c r="C70" s="64">
        <f>SUM('R1'!C70,'R1a'!C70,'R2'!C70,'R2a'!C70,'R3'!C70,'R4'!C70,'R5'!C70,'R6'!C70,'R7'!C70,'R8'!C70,'R9'!C70,'R10'!C70,'R11'!C70,'R12'!C70,'R13'!C70,'R14'!C70)</f>
        <v>1</v>
      </c>
      <c r="D70" s="27"/>
      <c r="E70" s="64">
        <f>SUM('R1'!E70,'R1a'!E70,'R2'!E70,'R2a'!E70,'R3'!E70,'R4'!E70,'R5'!E70,'R6'!E70,'R7'!E70,'R8'!E70,'R9'!E70,'R10'!E70,'R11'!E70,'R12'!E70,'R13'!E70,'R14'!E70)</f>
        <v>0</v>
      </c>
      <c r="F70" s="139">
        <f t="shared" si="12"/>
        <v>12</v>
      </c>
      <c r="G70" s="139"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35">
      <c r="A71" s="39" t="s">
        <v>22</v>
      </c>
      <c r="B71" s="64">
        <f>SUM('R1'!B71,'R1a'!B71,'R2'!B71,'R2a'!B71,'R3'!B71,'R4'!B71,'R5'!B71,'R6'!B71,'R7'!B71,'R8'!B71,'R9'!B71,'R10'!B71,'R11'!B71,'R12'!B71,'R13'!B71,'R14'!B71)</f>
        <v>1</v>
      </c>
      <c r="C71" s="64">
        <f>SUM('R1'!C71,'R1a'!C71,'R2'!C71,'R2a'!C71,'R3'!C71,'R4'!C71,'R5'!C71,'R6'!C71,'R7'!C71,'R8'!C71,'R9'!C71,'R10'!C71,'R11'!C71,'R12'!C71,'R13'!C71,'R14'!C71)</f>
        <v>0</v>
      </c>
      <c r="D71" s="27"/>
      <c r="E71" s="64">
        <f>SUM('R1'!E71,'R1a'!E71,'R2'!E71,'R2a'!E71,'R3'!E71,'R4'!E71,'R5'!E71,'R6'!E71,'R7'!E71,'R8'!E71,'R9'!E71,'R10'!E71,'R11'!E71,'R12'!E71,'R13'!E71,'R14'!E71)</f>
        <v>0</v>
      </c>
      <c r="F71" s="139">
        <f t="shared" si="12"/>
        <v>1</v>
      </c>
      <c r="G71" s="139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35">
      <c r="A72" s="75" t="s">
        <v>23</v>
      </c>
      <c r="B72" s="64">
        <f>SUM('R1'!B72,'R1a'!B72,'R2'!B72,'R2a'!B72,'R3'!B72,'R4'!B72,'R5'!B72,'R6'!B72,'R7'!B72,'R8'!B72,'R9'!B72,'R10'!B72,'R11'!B72,'R12'!B72,'R13'!B72,'R14'!B72)</f>
        <v>0</v>
      </c>
      <c r="C72" s="64">
        <f>SUM('R1'!C72,'R1a'!C72,'R2'!C72,'R2a'!C72,'R3'!C72,'R4'!C72,'R5'!C72,'R6'!C72,'R7'!C72,'R8'!C72,'R9'!C72,'R10'!C72,'R11'!C72,'R12'!C72,'R13'!C72,'R14'!C72)</f>
        <v>0</v>
      </c>
      <c r="D72" s="84"/>
      <c r="E72" s="64">
        <f>SUM('R1'!E72,'R1a'!E72,'R2'!E72,'R2a'!E72,'R3'!E72,'R4'!E72,'R5'!E72,'R6'!E72,'R7'!E72,'R8'!E72,'R9'!E72,'R10'!E72,'R11'!E72,'R12'!E72,'R13'!E72,'R14'!E72)</f>
        <v>0</v>
      </c>
      <c r="F72" s="141">
        <f t="shared" ref="F72:F73" si="13">SUM(B72:E72)</f>
        <v>0</v>
      </c>
      <c r="G72" s="141">
        <v>0</v>
      </c>
      <c r="H72" s="83"/>
      <c r="I72" s="8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35">
      <c r="A73" s="75" t="s">
        <v>24</v>
      </c>
      <c r="B73" s="64">
        <f>SUM('R1'!B73,'R1a'!B73,'R2'!B73,'R2a'!B73,'R3'!B73,'R4'!B73,'R5'!B73,'R6'!B73,'R7'!B73,'R8'!B73,'R9'!B73,'R10'!B73,'R11'!B73,'R12'!B73,'R13'!B73,'R14'!B73)</f>
        <v>0</v>
      </c>
      <c r="C73" s="64">
        <f>SUM('R1'!C73,'R1a'!C73,'R2'!C73,'R2a'!C73,'R3'!C73,'R4'!C73,'R5'!C73,'R6'!C73,'R7'!C73,'R8'!C73,'R9'!C73,'R10'!C73,'R11'!C73,'R12'!C73,'R13'!C73,'R14'!C73)</f>
        <v>0</v>
      </c>
      <c r="D73" s="84"/>
      <c r="E73" s="64">
        <f>SUM('R1'!E73,'R1a'!E73,'R2'!E73,'R2a'!E73,'R3'!E73,'R4'!E73,'R5'!E73,'R6'!E73,'R7'!E73,'R8'!E73,'R9'!E73,'R10'!E73,'R11'!E73,'R12'!E73,'R13'!E73,'R14'!E73)</f>
        <v>0</v>
      </c>
      <c r="F73" s="141">
        <f t="shared" si="13"/>
        <v>0</v>
      </c>
      <c r="G73" s="141"/>
      <c r="H73" s="83"/>
      <c r="I73" s="8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35">
      <c r="A76" s="39" t="s">
        <v>26</v>
      </c>
      <c r="B76" s="64">
        <f>SUM('R1'!B76,'R1a'!B76,'R2'!B76,'R2a'!B76,'R3'!B76,'R4'!B76,'R5'!B76,'R6'!B76,'R7'!B76,'R8'!B76,'R9'!B76,'R10'!B76,'R11'!B76,'R12'!B76,'R13'!B76,'R14'!B76)</f>
        <v>13</v>
      </c>
      <c r="C76" s="64">
        <f>SUM('R1'!C76,'R1a'!C76,'R2'!C76,'R2a'!C76,'R3'!C76,'R4'!C76,'R5'!C76,'R6'!C76,'R7'!C76,'R8'!C76,'R9'!C76,'R10'!C76,'R11'!C76,'R12'!C76,'R13'!C76,'R14'!C76)</f>
        <v>1</v>
      </c>
      <c r="D76" s="27"/>
      <c r="E76" s="64">
        <f>SUM('R1'!E76,'R1a'!E76,'R2'!E76,'R2a'!E76,'R3'!E76,'R4'!E76,'R5'!E76,'R6'!E76,'R7'!E76,'R8'!E77,'R9'!E76,'R10'!E76,'R11'!E76,'R12'!E76,'R13'!E76,'R14'!E76)</f>
        <v>0</v>
      </c>
      <c r="F76" s="139">
        <f>SUM(B76:E76)</f>
        <v>14</v>
      </c>
      <c r="G76" s="139">
        <v>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35">
      <c r="A77" s="39" t="s">
        <v>27</v>
      </c>
      <c r="B77" s="64">
        <f>SUM('R1'!B77,'R1a'!B77,'R2'!B77,'R2a'!B77,'R3'!B77,'R4'!B77,'R5'!B77,'R6'!B77,'R7'!B77,'R8'!B77,'R9'!B77,'R10'!B77,'R11'!B77,'R12'!B77,'R13'!B77,'R14'!B77)</f>
        <v>2</v>
      </c>
      <c r="C77" s="64">
        <f>SUM('R1'!C77,'R1a'!C77,'R2'!C77,'R2a'!C77,'R3'!C77,'R4'!C77,'R5'!C77,'R6'!C77,'R7'!C77,'R8'!C77,'R9'!C77,'R10'!C77,'R11'!C77,'R12'!C77,'R13'!C77,'R14'!C77)</f>
        <v>0</v>
      </c>
      <c r="D77" s="27"/>
      <c r="E77" s="64">
        <f>SUM('R1'!E77,'R1a'!E77,'R2'!E77,'R2a'!E77,'R3'!E77,'R4'!E77,'R5'!E77,'R6'!E77,'R7'!E77,'R8'!E77,'R9'!E77,'R10'!E77,'R11'!E77,'R12'!E77,'R13'!E77,'R14'!E77)</f>
        <v>0</v>
      </c>
      <c r="F77" s="139">
        <f>SUM(B77:E77)</f>
        <v>2</v>
      </c>
      <c r="G77" s="139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35">
      <c r="A80" s="39" t="s">
        <v>29</v>
      </c>
      <c r="B80" s="64">
        <f>SUM('R1'!B80,'R1a'!B80,'R2'!B80,'R2a'!B80,'R3'!B80,'R4'!B80,'R5'!B80,'R6'!B80,'R7'!B80,'R8'!B80,'R9'!B80,'R10'!B80,'R11'!CB80,'R12'!B80,'R13'!B80,'R14'!B80)</f>
        <v>9</v>
      </c>
      <c r="C80" s="64">
        <f>SUM('R1'!C80,'R1a'!C80,'R2'!C80,'R2a'!C80,'R3'!C80,'R4'!C80,'R5'!C80,'R6'!C80,'R7'!C80,'R8'!C80,'R9'!C80,'R10'!C80,'R11'!CC80,'R12'!C80,'R13'!C80,'R14'!C80)</f>
        <v>1</v>
      </c>
      <c r="D80" s="28"/>
      <c r="E80" s="64">
        <f>SUM('R1'!E80,'R1a'!E80,'R2'!E80,'R2a'!E80,'R3'!E80,'R4'!E80,'R5'!E80,'R6'!E80,'R7'!E80,'R8'!E80,'R9'!E80,'R10'!E80,'R11'!E80,'R12'!E80,'R13'!E80,'R14'!E80)</f>
        <v>0</v>
      </c>
      <c r="F80" s="139">
        <f>SUM(B80:E80)</f>
        <v>10</v>
      </c>
      <c r="G80" s="139">
        <v>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35">
      <c r="A81" s="39" t="s">
        <v>30</v>
      </c>
      <c r="B81" s="64">
        <f>SUM('R1'!B81,'R1a'!B81,'R2'!B81,'R2a'!B81,'R3'!B81,'R4'!B81,'R5'!B81,'R6'!B81,'R7'!B81,'R8'!B81,'R9'!B81,'R10'!B81,'R11'!CB81,'R12'!B81,'R13'!B81,'R14'!B81)</f>
        <v>5</v>
      </c>
      <c r="C81" s="64">
        <f>SUM('R1'!C81,'R1a'!C81,'R2'!C81,'R2a'!C81,'R3'!C81,'R4'!C81,'R5'!C81,'R6'!C81,'R7'!C81,'R8'!C81,'R9'!C81,'R10'!C81,'R11'!CC81,'R12'!C81,'R13'!C81,'R14'!C81)</f>
        <v>0</v>
      </c>
      <c r="D81" s="27"/>
      <c r="E81" s="64">
        <f>SUM('R1'!E81,'R1a'!E81,'R2'!E81,'R2a'!E81,'R3'!E81,'R4'!E81,'R5'!E81,'R6'!E81,'R7'!E81,'R8'!E81,'R9'!E81,'R10'!E81,'R11'!E81,'R12'!E81,'R13'!E81,'R14'!E81)</f>
        <v>0</v>
      </c>
      <c r="F81" s="139">
        <f t="shared" ref="F81:F85" si="14">SUM(B81:E81)</f>
        <v>5</v>
      </c>
      <c r="G81" s="139">
        <v>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35">
      <c r="A82" s="39" t="s">
        <v>31</v>
      </c>
      <c r="B82" s="64">
        <f>SUM('R1'!B82,'R1a'!B82,'R2'!B82,'R2a'!B82,'R3'!B82,'R4'!B82,'R5'!B82,'R6'!B82,'R7'!B82,'R8'!B82,'R9'!B82,'R10'!B82,'R11'!CB82,'R12'!B82,'R13'!B82,'R14'!B82)</f>
        <v>0</v>
      </c>
      <c r="C82" s="64">
        <f>SUM('R1'!C82,'R1a'!C82,'R2'!C82,'R2a'!C82,'R3'!C82,'R4'!C82,'R5'!C82,'R6'!C82,'R7'!C82,'R8'!C82,'R9'!C82,'R10'!C82,'R11'!CC82,'R12'!C82,'R13'!C82,'R14'!C82)</f>
        <v>0</v>
      </c>
      <c r="D82" s="27"/>
      <c r="E82" s="64">
        <f>SUM('R1'!E82,'R1a'!E82,'R2'!E82,'R2a'!E82,'R3'!E82,'R4'!E82,'R5'!E82,'R6'!E82,'R7'!E82,'R8'!E82,'R9'!E82,'R10'!E82,'R11'!E82,'R12'!E82,'R13'!E82,'R14'!E82)</f>
        <v>0</v>
      </c>
      <c r="F82" s="139">
        <f t="shared" si="14"/>
        <v>0</v>
      </c>
      <c r="G82" s="139"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35">
      <c r="A83" s="39" t="s">
        <v>32</v>
      </c>
      <c r="B83" s="64">
        <f>SUM('R1'!B83,'R1a'!B83,'R2'!B83,'R2a'!B83,'R3'!B83,'R4'!B83,'R5'!B83,'R6'!B83,'R7'!B83,'R8'!B83,'R9'!B83,'R10'!B83,'R11'!CB83,'R12'!B83,'R13'!B83,'R14'!B83)</f>
        <v>0</v>
      </c>
      <c r="C83" s="64">
        <f>SUM('R1'!C83,'R1a'!C83,'R2'!C83,'R2a'!C83,'R3'!C83,'R4'!C83,'R5'!C83,'R6'!C83,'R7'!C83,'R8'!C83,'R9'!C83,'R10'!C83,'R11'!CC83,'R12'!C83,'R13'!C83,'R14'!C83)</f>
        <v>0</v>
      </c>
      <c r="D83" s="27"/>
      <c r="E83" s="64">
        <f>SUM('R1'!E83,'R1a'!E83,'R2'!E83,'R2a'!E83,'R3'!E83,'R4'!E83,'R5'!E83,'R6'!E83,'R7'!E83,'R8'!E83,'R9'!E83,'R10'!E83,'R11'!E83,'R12'!E83,'R13'!E83,'R14'!E83)</f>
        <v>0</v>
      </c>
      <c r="F83" s="139">
        <f t="shared" si="14"/>
        <v>0</v>
      </c>
      <c r="G83" s="139"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35">
      <c r="A84" s="39" t="s">
        <v>33</v>
      </c>
      <c r="B84" s="64">
        <f>SUM('R1'!B84,'R1a'!B84,'R2'!B84,'R2a'!B84,'R3'!B84,'R4'!B84,'R5'!B84,'R6'!B84,'R7'!B84,'R8'!B84,'R9'!B84,'R10'!B84,'R11'!CB84,'R12'!B84,'R13'!B84,'R14'!B84)</f>
        <v>0</v>
      </c>
      <c r="C84" s="64">
        <f>SUM('R1'!C84,'R1a'!C84,'R2'!C84,'R2a'!C84,'R3'!C84,'R4'!C84,'R5'!C84,'R6'!C84,'R7'!C84,'R8'!C84,'R9'!C84,'R10'!C84,'R11'!CC84,'R12'!C84,'R13'!C84,'R14'!C84)</f>
        <v>0</v>
      </c>
      <c r="D84" s="27"/>
      <c r="E84" s="64">
        <f>SUM('R1'!E84,'R1a'!E84,'R2'!E84,'R2a'!E84,'R3'!E84,'R4'!E84,'R5'!E84,'R6'!E84,'R7'!E84,'R8'!E84,'R9'!E84,'R10'!E84,'R11'!E84,'R12'!E84,'R13'!E84,'R14'!E84)</f>
        <v>0</v>
      </c>
      <c r="F84" s="139">
        <f t="shared" si="14"/>
        <v>0</v>
      </c>
      <c r="G84" s="139"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35">
      <c r="A85" s="39" t="s">
        <v>34</v>
      </c>
      <c r="B85" s="64">
        <f>SUM('R1'!B85,'R1a'!B85,'R2'!B85,'R2a'!B85,'R3'!B85,'R4'!B85,'R5'!B85,'R6'!B85,'R7'!B85,'R8'!B85,'R9'!B85,'R10'!B85,'R11'!CB85,'R12'!B85,'R13'!B85,'R14'!B85)</f>
        <v>0</v>
      </c>
      <c r="C85" s="64">
        <f>SUM('R1'!C85,'R1a'!C85,'R2'!C85,'R2a'!C85,'R3'!C85,'R4'!C85,'R5'!C85,'R6'!C85,'R7'!C85,'R8'!C85,'R9'!C85,'R10'!C85,'R11'!CC85,'R12'!C85,'R13'!C85,'R14'!C85)</f>
        <v>0</v>
      </c>
      <c r="D85" s="27"/>
      <c r="E85" s="64">
        <f>SUM('R1'!E85,'R1a'!E85,'R2'!E85,'R2a'!E85,'R3'!E85,'R4'!E85,'R5'!E85,'R6'!E85,'R7'!E85,'R8'!E85,'R9'!E85,'R10'!E85,'R11'!E85,'R12'!E85,'R13'!E85,'R14'!E85)</f>
        <v>0</v>
      </c>
      <c r="F85" s="139">
        <f t="shared" si="14"/>
        <v>0</v>
      </c>
      <c r="G85" s="139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35">
      <c r="A88" s="39" t="s">
        <v>45</v>
      </c>
      <c r="B88" s="64">
        <f>SUM('R1'!B88,'R1a'!B88,'R2'!B88,'R2a'!B88,'R3'!B88,'R4'!B88,'R5'!B88,'R6'!B88,'R7'!B88,'R8'!B88,'R9'!B88,'R10'!B88,'R11'!B88,'R12'!B88,'R13'!B88,'R14'!B88)</f>
        <v>0</v>
      </c>
      <c r="C88" s="64">
        <f>SUM('R1'!C88,'R1a'!C88,'R2'!C88,'R2a'!C88,'R3'!C88,'R4'!C88,'R5'!C88,'R6'!C88,'R7'!C88,'R8'!C88,'R9'!C88,'R10'!C88,'R11'!C88,'R12'!C88,'R13'!C88,'R14'!C88)</f>
        <v>0</v>
      </c>
      <c r="D88" s="27"/>
      <c r="E88" s="64">
        <f>SUM('R1'!E88,'R1a'!E88,'R2'!E88,'R2a'!E88,'R3'!E88,'R4'!E88,'R5'!E88,'R6'!E88,'R7'!E88,'R8'!E88,'R9'!E88,'R10'!E88,'R11'!E88,'R12'!B88,'R13'!E88,'R14'!E88)</f>
        <v>0</v>
      </c>
      <c r="F88" s="139">
        <f t="shared" ref="F88" si="15">SUM(B88:E88)</f>
        <v>0</v>
      </c>
      <c r="G88" s="139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5" x14ac:dyDescent="0.35">
      <c r="A89" s="205" t="s">
        <v>49</v>
      </c>
      <c r="B89" s="205"/>
      <c r="C89" s="205"/>
      <c r="D89" s="205"/>
      <c r="E89" s="205"/>
      <c r="F89" s="205"/>
      <c r="G89" s="20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35">
      <c r="A92" s="39" t="s">
        <v>14</v>
      </c>
      <c r="B92" s="64">
        <f>SUM('R1'!B92,'R1a'!B92,'R2'!B92,'R2a'!B92,'R3'!B92,'R4'!B92,'R5'!B92,'R6'!B92,'R7'!B92,'R8'!B92,'R9'!B92,'R10'!B92,'R11'!B92,'R12'!B92,'R13'!B92,'R14'!B92)</f>
        <v>4</v>
      </c>
      <c r="C92" s="64">
        <f>SUM('R1'!C92,'R1a'!C92,'R2'!C92,'R2a'!C92,'R3'!C92,'R4'!C92,'R5'!C92,'R6'!C92,'R7'!C92,'R8'!C92,'R9'!C92,'R10'!C92,'R11'!C92,'R12'!C92,'R13'!C92,'R14'!C92)</f>
        <v>0</v>
      </c>
      <c r="D92" s="27"/>
      <c r="E92" s="64">
        <f>SUM('R1'!E92,'R1a'!E92,'R2'!E92,'R2a'!E92,'R3'!E92,'R4'!E92,'R5'!E92,'R6'!E92,'R7'!E92,'R8'!E92,'R9'!E92,'R10'!E92,'R11'!E92,'R12'!E92,'R13'!E92,'R14'!E92)</f>
        <v>0</v>
      </c>
      <c r="F92" s="139">
        <f t="shared" ref="F92:F94" si="16">SUM(B92:E92)</f>
        <v>4</v>
      </c>
      <c r="G92" s="139">
        <v>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35">
      <c r="A93" s="39" t="s">
        <v>15</v>
      </c>
      <c r="B93" s="64">
        <f>SUM('R1'!B93,'R1a'!B93,'R2'!B93,'R2a'!B93,'R3'!B93,'R4'!B93,'R5'!B93,'R6'!B93,'R7'!B93,'R8'!B93,'R9'!B93,'R10'!B93,'R11'!B93,'R12'!B93,'R13'!B93,'R14'!B93)</f>
        <v>14</v>
      </c>
      <c r="C93" s="64">
        <f>SUM('R1'!C93,'R1a'!C93,'R2'!C93,'R2a'!C93,'R3'!C93,'R4'!C93,'R5'!C93,'R6'!C93,'R7'!C93,'R8'!C93,'R9'!C93,'R10'!C93,'R11'!C93,'R12'!C93,'R13'!C93,'R14'!C93)</f>
        <v>0</v>
      </c>
      <c r="D93" s="27"/>
      <c r="E93" s="64">
        <f>SUM('R1'!E93,'R1a'!E93,'R2'!E93,'R2a'!E93,'R3'!E93,'R4'!E93,'R5'!E93,'R6'!E93,'R7'!E93,'R8'!E93,'R9'!E93,'R10'!E93,'R11'!E93,'R12'!E93,'R13'!E93,'R14'!E93)</f>
        <v>0</v>
      </c>
      <c r="F93" s="139">
        <f t="shared" si="16"/>
        <v>14</v>
      </c>
      <c r="G93" s="139">
        <v>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35">
      <c r="A94" s="39" t="s">
        <v>50</v>
      </c>
      <c r="B94" s="64">
        <f>SUM('R1'!B94,'R1a'!B94,'R2'!B94,'R2a'!B94,'R3'!B94,'R4'!B94,'R5'!B94,'R6'!B94,'R7'!B94,'R8'!B94,'R9'!B94,'R10'!B94,'R11'!B94,'R12'!B94,'R13'!B94,'R14'!B94)</f>
        <v>4</v>
      </c>
      <c r="C94" s="64">
        <f>SUM('R1'!C94,'R1a'!C94,'R2'!C94,'R2a'!C94,'R3'!C94,'R4'!C94,'R5'!C94,'R6'!C94,'R7'!C94,'R8'!C94,'R9'!C94,'R10'!C94,'R11'!C94,'R12'!C94,'R13'!C94,'R14'!C94)</f>
        <v>0</v>
      </c>
      <c r="D94" s="27"/>
      <c r="E94" s="64">
        <f>SUM('R1'!E94,'R1a'!E94,'R2'!E94,'R2a'!E94,'R3'!E94,'R4'!E94,'R5'!E94,'R6'!E94,'R7'!E94,'R8'!E94,'R9'!E94,'R10'!E94,'R11'!E94,'R12'!E94,'R13'!E94,'R14'!E94)</f>
        <v>0</v>
      </c>
      <c r="F94" s="139">
        <f t="shared" si="16"/>
        <v>4</v>
      </c>
      <c r="G94" s="139">
        <v>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35">
      <c r="A97" s="39" t="s">
        <v>20</v>
      </c>
      <c r="B97" s="64">
        <f>SUM('R1'!B97,'R1a'!B97,'R2'!B97,'R2a'!B97,'R3'!B97,'R4'!B97,'R5'!B97,'R6'!B97,'R7'!B97,'R8'!B97,'R9'!B97,'R10'!B97,'R11'!B97,'R12'!B97,'R13'!B97,'R14'!B97)</f>
        <v>2</v>
      </c>
      <c r="C97" s="64">
        <f>SUM('R1'!C97,'R1a'!C97,'R2'!C97,'R2a'!C97,'R3'!C97,'R4'!C97,'R5'!C97,'R6'!C97,'R7'!C97,'R8'!C97,'R9'!C97,'R10'!C97,'R11'!C97,'R12'!C97,'R13'!C97,'R14'!C97)</f>
        <v>0</v>
      </c>
      <c r="D97" s="27"/>
      <c r="E97" s="64">
        <f>SUM('R1'!E97,'R1a'!E97,'R2'!E97,'R2a'!E97,'R3'!E97,'R4'!E97,'R5'!E97,'R6'!E97,'R7'!E97,'R8'!E97,'R9'!E97,'R10'!E97,'R11'!E97,'R12'!E97,'R13'!E97,'R14'!E97)</f>
        <v>0</v>
      </c>
      <c r="F97" s="139">
        <f t="shared" ref="F97:F99" si="17">SUM(B97:E97)</f>
        <v>2</v>
      </c>
      <c r="G97" s="139">
        <v>2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35">
      <c r="A98" s="39" t="s">
        <v>21</v>
      </c>
      <c r="B98" s="64">
        <f>SUM('R1'!B98,'R1a'!B98,'R2'!B98,'R2a'!B98,'R3'!B98,'R4'!B98,'R5'!B98,'R6'!B98,'R7'!B98,'R8'!B98,'R9'!B98,'R10'!B98,'R11'!B98,'R12'!B98,'R13'!B98,'R14'!B98)</f>
        <v>2</v>
      </c>
      <c r="C98" s="64">
        <f>SUM('R1'!C98,'R1a'!C98,'R2'!C98,'R2a'!C98,'R3'!C98,'R4'!C98,'R5'!C98,'R6'!C98,'R7'!C98,'R8'!C98,'R9'!C98,'R10'!C98,'R11'!C98,'R12'!C98,'R13'!C98,'R14'!C98)</f>
        <v>0</v>
      </c>
      <c r="D98" s="27"/>
      <c r="E98" s="64">
        <f>SUM('R1'!E98,'R1a'!E98,'R2'!E98,'R2a'!E98,'R3'!E98,'R4'!E98,'R5'!E98,'R6'!E98,'R7'!E98,'R8'!E98,'R9'!E98,'R10'!E98,'R11'!E98,'R12'!E98,'R13'!E98,'R14'!E98)</f>
        <v>0</v>
      </c>
      <c r="F98" s="139">
        <f t="shared" si="17"/>
        <v>2</v>
      </c>
      <c r="G98" s="139"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35">
      <c r="A99" s="39" t="s">
        <v>22</v>
      </c>
      <c r="B99" s="64">
        <f>SUM('R1'!B99,'R1a'!B99,'R2'!B99,'R2a'!B99,'R3'!B99,'R4'!B99,'R5'!B99,'R6'!B99,'R7'!B99,'R8'!B99,'R9'!B99,'R10'!B99,'R11'!B99,'R12'!B99,'R13'!B99,'R14'!B99)</f>
        <v>0</v>
      </c>
      <c r="C99" s="64">
        <f>SUM('R1'!C99,'R1a'!C99,'R2'!C99,'R2a'!C99,'R3'!C99,'R4'!C99,'R5'!C99,'R6'!C99,'R7'!C99,'R8'!C99,'R9'!C99,'R10'!C99,'R11'!C99,'R12'!C99,'R13'!C99,'R14'!C99)</f>
        <v>0</v>
      </c>
      <c r="D99" s="27"/>
      <c r="E99" s="64">
        <f>SUM('R1'!E99,'R1a'!E99,'R2'!E99,'R2a'!E99,'R3'!E99,'R4'!E99,'R5'!E99,'R6'!E99,'R7'!E99,'R8'!E99,'R9'!E99,'R10'!E99,'R11'!E99,'R12'!E99,'R13'!E99,'R14'!E99)</f>
        <v>0</v>
      </c>
      <c r="F99" s="139">
        <f t="shared" si="17"/>
        <v>0</v>
      </c>
      <c r="G99" s="139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35">
      <c r="A100" s="75" t="s">
        <v>23</v>
      </c>
      <c r="B100" s="64">
        <f>SUM('R1'!B100,'R1a'!B100,'R2'!B100,'R2a'!B100,'R3'!B100,'R4'!B100,'R5'!B100,'R6'!B100,'R7'!B100,'R8'!B100,'R9'!B100,'R10'!B100,'R11'!B100,'R12'!B100,'R13'!B100,'R14'!B100)</f>
        <v>0</v>
      </c>
      <c r="C100" s="64">
        <f>SUM('R1'!C100,'R1a'!C100,'R2'!C100,'R2a'!C100,'R3'!C100,'R4'!C100,'R5'!C100,'R6'!C100,'R7'!C100,'R8'!C100,'R9'!C100,'R10'!C100,'R11'!C100,'R12'!C100,'R13'!C100,'R14'!C100)</f>
        <v>0</v>
      </c>
      <c r="D100" s="84"/>
      <c r="E100" s="64">
        <f>SUM('R1'!E100,'R1a'!E100,'R2'!E100,'R2a'!E100,'R3'!E100,'R4'!E100,'R5'!E100,'R6'!E100,'R7'!E100,'R8'!E100,'R9'!E100,'R10'!E100,'R11'!E100,'R12'!E100,'R13'!E100,'R14'!E100)</f>
        <v>0</v>
      </c>
      <c r="F100" s="141">
        <f t="shared" ref="F100:F101" si="18">SUM(B100:E100)</f>
        <v>0</v>
      </c>
      <c r="G100" s="141">
        <v>0</v>
      </c>
      <c r="H100" s="83"/>
      <c r="I100" s="8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x14ac:dyDescent="0.35">
      <c r="A101" s="75" t="s">
        <v>24</v>
      </c>
      <c r="B101" s="64">
        <f>SUM('R1'!B101,'R1a'!B101,'R2'!B101,'R2a'!B101,'R3'!B101,'R4'!B101,'R5'!B101,'R6'!B101,'R7'!B101,'R8'!B101,'R9'!B101,'R10'!B101,'R11'!B101,'R12'!B101,'R13'!B101,'R14'!B101)</f>
        <v>0</v>
      </c>
      <c r="C101" s="64">
        <f>SUM('R1'!C101,'R1a'!C101,'R2'!C101,'R2a'!C101,'R3'!C101,'R4'!C101,'R5'!C101,'R6'!C101,'R7'!C101,'R8'!C101,'R9'!C101,'R10'!C101,'R11'!C101,'R12'!C101,'R13'!C101,'R14'!C101)</f>
        <v>0</v>
      </c>
      <c r="D101" s="84"/>
      <c r="E101" s="64">
        <f>SUM('R1'!E101,'R1a'!E101,'R2'!E101,'R2a'!E101,'R3'!E101,'R4'!E101,'R5'!E101,'R6'!E101,'R7'!E101,'R8'!E101,'R9'!E101,'R10'!E101,'R11'!E101,'R12'!E101,'R13'!E101,'R14'!E101)</f>
        <v>0</v>
      </c>
      <c r="F101" s="141">
        <f t="shared" si="18"/>
        <v>0</v>
      </c>
      <c r="G101" s="141"/>
      <c r="H101" s="83"/>
      <c r="I101" s="8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x14ac:dyDescent="0.35">
      <c r="A104" s="39" t="s">
        <v>26</v>
      </c>
      <c r="B104" s="64">
        <f>SUM('R1'!B104,'R1a'!B104,'R2'!B104,'R2a'!B104,'R3'!B104,'R4'!B104,'R5'!B104,'R6'!B104,'R7'!B104,'R8'!B104,'R9'!B104,'R10'!B104,'R11'!B104,'R12'!B104,'R13'!B104,'R14'!B104)</f>
        <v>3</v>
      </c>
      <c r="C104" s="64">
        <f>SUM('R1'!C104,'R1a'!C104,'R2'!C104,'R2a'!C104,'R3'!C104,'R4'!C104,'R5'!C104,'R6'!C104,'R7'!C104,'R8'!C104,'R9'!C104,'R10'!C104,'R11'!C104,'R12'!C104,'R13'!C104,'R14'!C104)</f>
        <v>0</v>
      </c>
      <c r="D104" s="27"/>
      <c r="E104" s="64">
        <f>SUM('R1'!E104,'R1a'!E104,'R2'!E104,'R2a'!E104,'R3'!E104,'R4'!E104,'R5'!E104,'R6'!E104,'R7'!E104,'R8'!E104,'R9'!E104,'R10'!E104,'R11'!E104,'R12'!E104,'R13'!E104,'R14'!E104)</f>
        <v>0</v>
      </c>
      <c r="F104" s="139">
        <f>SUM(B104:E104)</f>
        <v>3</v>
      </c>
      <c r="G104" s="139">
        <v>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35">
      <c r="A105" s="39" t="s">
        <v>27</v>
      </c>
      <c r="B105" s="64">
        <f>SUM('R1'!B105,'R1a'!B105,'R2'!B105,'R2a'!B105,'R3'!B105,'R4'!B105,'R5'!B105,'R6'!B105,'R7'!B105,'R8'!B105,'R9'!B105,'R10'!B105,'R11'!B105,'R12'!B105,'R13'!B105,'R14'!B105)</f>
        <v>1</v>
      </c>
      <c r="C105" s="64">
        <f>SUM('R1'!C105,'R1a'!C105,'R2'!C105,'R2a'!C105,'R3'!C105,'R4'!C105,'R5'!C105,'R6'!C105,'R7'!C105,'R8'!C105,'R9'!C105,'R10'!C105,'R11'!C105,'R12'!C105,'R13'!C105,'R14'!C105)</f>
        <v>0</v>
      </c>
      <c r="D105" s="27"/>
      <c r="E105" s="64">
        <f>SUM('R1'!E105,'R1a'!E105,'R2'!E105,'R2a'!E105,'R3'!E105,'R4'!E105,'R5'!E105,'R6'!E105,'R7'!E105,'R8'!E105,'R9'!E105,'R10'!E105,'R11'!E105,'R12'!E105,'R13'!E105,'R14'!E105)</f>
        <v>0</v>
      </c>
      <c r="F105" s="139">
        <f>SUM(B105:E105)</f>
        <v>1</v>
      </c>
      <c r="G105" s="139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35">
      <c r="A108" s="39" t="s">
        <v>29</v>
      </c>
      <c r="B108" s="64">
        <f>SUM('R1'!B108,'R1a'!B108,'R2'!B108,'R2a'!B108,'R3'!B108,'R4'!B108,'R5'!B108,'R6'!B108,'R7'!B108,'R8'!B108,'R9'!B108,'R10'!B108,'R11'!B108,'R12'!B108,'R13'!B108,'R14'!B108)</f>
        <v>4</v>
      </c>
      <c r="C108" s="64">
        <f>SUM('R1'!C108,'R1a'!C108,'R2'!C108,'R2a'!C108,'R3'!C108,'R4'!C108,'R5'!C108,'R6'!C108,'R7'!C108,'R8'!C108,'R9'!C108,'R10'!C108,'R11'!C108,'R12'!C108,'R13'!C108,'R14'!C108)</f>
        <v>0</v>
      </c>
      <c r="D108" s="28"/>
      <c r="E108" s="64">
        <f>SUM('R1'!E108,'R1a'!E108,'R2'!E108,'R2a'!E108,'R3'!E108,'R4'!E108,'R5'!E108,'R6'!E108,'R7'!E108,'R8'!E108,'R9'!E108,'R10'!E108,'R11'!E108,'R12'!E108,'R13'!E108,'R14'!E108)</f>
        <v>0</v>
      </c>
      <c r="F108" s="139">
        <f>SUM(B108:E108)</f>
        <v>4</v>
      </c>
      <c r="G108" s="139">
        <v>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x14ac:dyDescent="0.35">
      <c r="A109" s="39" t="s">
        <v>30</v>
      </c>
      <c r="B109" s="64">
        <f>SUM('R1'!B109,'R1a'!B109,'R2'!B109,'R2a'!B109,'R3'!B109,'R4'!B109,'R5'!B109,'R6'!B109,'R7'!B109,'R8'!B109,'R9'!B109,'R10'!B109,'R11'!B109,'R12'!B109,'R13'!B109,'R14'!B109)</f>
        <v>0</v>
      </c>
      <c r="C109" s="64">
        <f>SUM('R1'!C109,'R1a'!C109,'R2'!C109,'R2a'!C109,'R3'!C109,'R4'!C109,'R5'!C109,'R6'!C109,'R7'!C109,'R8'!C109,'R9'!C109,'R10'!C109,'R11'!C109,'R12'!C109,'R13'!C109,'R14'!C109)</f>
        <v>0</v>
      </c>
      <c r="D109" s="27"/>
      <c r="E109" s="64">
        <f>SUM('R1'!E109,'R1a'!E109,'R2'!E109,'R2a'!E109,'R3'!E109,'R4'!E109,'R5'!E109,'R6'!E109,'R7'!E109,'R8'!E109,'R9'!E109,'R10'!E109,'R11'!E109,'R12'!E109,'R13'!E109,'R14'!E109)</f>
        <v>0</v>
      </c>
      <c r="F109" s="139">
        <f t="shared" ref="F109:F113" si="19">SUM(B109:E109)</f>
        <v>0</v>
      </c>
      <c r="G109" s="139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x14ac:dyDescent="0.35">
      <c r="A110" s="39" t="s">
        <v>31</v>
      </c>
      <c r="B110" s="64">
        <f>SUM('R1'!B110,'R1a'!B110,'R2'!B110,'R2a'!B110,'R3'!B110,'R4'!B110,'R5'!B110,'R6'!B110,'R7'!B110,'R8'!B110,'R9'!B110,'R10'!B110,'R11'!B110,'R12'!B110,'R13'!B110,'R14'!B110)</f>
        <v>0</v>
      </c>
      <c r="C110" s="64">
        <f>SUM('R1'!C110,'R1a'!C110,'R2'!C110,'R2a'!C110,'R3'!C110,'R4'!C110,'R5'!C110,'R6'!C110,'R7'!C110,'R8'!C110,'R9'!C110,'R10'!C110,'R11'!C110,'R12'!C110,'R13'!C110,'R14'!C110)</f>
        <v>0</v>
      </c>
      <c r="D110" s="27"/>
      <c r="E110" s="64">
        <f>SUM('R1'!E110,'R1a'!E110,'R2'!E110,'R2a'!E110,'R3'!E110,'R4'!E110,'R5'!E110,'R6'!E110,'R7'!E110,'R8'!E110,'R9'!E110,'R10'!E110,'R11'!E110,'R12'!E110,'R13'!E110,'R14'!E110)</f>
        <v>0</v>
      </c>
      <c r="F110" s="139">
        <f t="shared" si="19"/>
        <v>0</v>
      </c>
      <c r="G110" s="139"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x14ac:dyDescent="0.35">
      <c r="A111" s="39" t="s">
        <v>32</v>
      </c>
      <c r="B111" s="64">
        <f>SUM('R1'!B111,'R1a'!B111,'R2'!B111,'R2a'!B111,'R3'!B111,'R4'!B111,'R5'!B111,'R6'!B111,'R7'!B111,'R8'!B111,'R9'!B111,'R10'!B111,'R11'!B111,'R12'!B111,'R13'!B111,'R14'!B111)</f>
        <v>0</v>
      </c>
      <c r="C111" s="64">
        <f>SUM('R1'!C111,'R1a'!C111,'R2'!C111,'R2a'!C111,'R3'!C111,'R4'!C111,'R5'!C111,'R6'!C111,'R7'!C111,'R8'!C111,'R9'!C111,'R10'!C111,'R11'!C111,'R12'!C111,'R13'!C111,'R14'!C111)</f>
        <v>0</v>
      </c>
      <c r="D111" s="27"/>
      <c r="E111" s="64">
        <f>SUM('R1'!E111,'R1a'!E111,'R2'!E111,'R2a'!E111,'R3'!E111,'R4'!E111,'R5'!E111,'R6'!E111,'R7'!E111,'R8'!E111,'R9'!E111,'R10'!E111,'R11'!E111,'R12'!E111,'R13'!E111,'R14'!E111)</f>
        <v>0</v>
      </c>
      <c r="F111" s="139">
        <f t="shared" si="19"/>
        <v>0</v>
      </c>
      <c r="G111" s="139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x14ac:dyDescent="0.35">
      <c r="A112" s="39" t="s">
        <v>33</v>
      </c>
      <c r="B112" s="64">
        <f>SUM('R1'!B112,'R1a'!B112,'R2'!B112,'R2a'!B112,'R3'!B112,'R4'!B112,'R5'!B112,'R6'!B112,'R7'!B112,'R8'!B112,'R9'!B112,'R10'!B112,'R11'!B112,'R12'!B112,'R13'!B112,'R14'!B112)</f>
        <v>0</v>
      </c>
      <c r="C112" s="64">
        <f>SUM('R1'!C112,'R1a'!C112,'R2'!C112,'R2a'!C112,'R3'!C112,'R4'!C112,'R5'!C112,'R6'!C112,'R7'!C112,'R8'!C112,'R9'!C112,'R10'!C112,'R11'!C112,'R12'!C112,'R13'!C112,'R14'!C112)</f>
        <v>0</v>
      </c>
      <c r="D112" s="27"/>
      <c r="E112" s="64">
        <f>SUM('R1'!E112,'R1a'!E112,'R2'!E112,'R2a'!E112,'R3'!E112,'R4'!E112,'R5'!E112,'R6'!E112,'R7'!E112,'R8'!E112,'R9'!E112,'R10'!E112,'R11'!E112,'R12'!E112,'R13'!E112,'R14'!E112)</f>
        <v>0</v>
      </c>
      <c r="F112" s="139">
        <f t="shared" si="19"/>
        <v>0</v>
      </c>
      <c r="G112" s="139"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x14ac:dyDescent="0.35">
      <c r="A113" s="39" t="s">
        <v>34</v>
      </c>
      <c r="B113" s="64">
        <f>SUM('R1'!B113,'R1a'!B113,'R2'!B113,'R2a'!B113,'R3'!B113,'R4'!B113,'R5'!B113,'R6'!B113,'R7'!B113,'R8'!B113,'R9'!B113,'R10'!B113,'R11'!B113,'R12'!B113,'R13'!B113,'R14'!B113)</f>
        <v>0</v>
      </c>
      <c r="C113" s="64">
        <f>SUM('R1'!C113,'R1a'!C113,'R2'!C113,'R2a'!C113,'R3'!C113,'R4'!C113,'R5'!C113,'R6'!C113,'R7'!C113,'R8'!C113,'R9'!C113,'R10'!C113,'R11'!C113,'R12'!C113,'R13'!C113,'R14'!C113)</f>
        <v>0</v>
      </c>
      <c r="D113" s="27"/>
      <c r="E113" s="64">
        <f>SUM('R1'!E113,'R1a'!E113,'R2'!E113,'R2a'!E113,'R3'!E113,'R4'!E113,'R5'!E113,'R6'!E113,'R7'!E113,'R8'!E113,'R9'!E113,'R10'!E113,'R11'!E113,'R12'!E113,'R13'!E113,'R14'!E113)</f>
        <v>0</v>
      </c>
      <c r="F113" s="139">
        <f t="shared" si="19"/>
        <v>0</v>
      </c>
      <c r="G113" s="139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x14ac:dyDescent="0.35">
      <c r="A116" s="39" t="s">
        <v>36</v>
      </c>
      <c r="B116" s="64">
        <f>SUM('R1'!B116,'R1a'!B116,'R2'!B116,'R2a'!B116,'R3'!B116,'R4'!B116,'R5'!B116,'R6'!B116,'R7'!B116,'R8'!B116,'R9'!B116,'R10'!B116,'R11'!B116,'R12'!B116,'R13'!B116,'R14'!B116)</f>
        <v>0</v>
      </c>
      <c r="C116" s="64">
        <f>SUM('R1'!C116,'R1a'!C116,'R2'!C116,'R2a'!C116,'R3'!C116,'R4'!C116,'R5'!C116,'R6'!C116,'R7'!C116,'R8'!C116,'R9'!C116,'R10'!C116,'R11'!C116,'R12'!C116,'R13'!C116,'R14'!C116)</f>
        <v>0</v>
      </c>
      <c r="D116" s="27"/>
      <c r="E116" s="64">
        <f>SUM('R1'!E116,'R1a'!E116,'R2'!E116,'R2a'!E116,'R3'!E116,'R4'!E116,'R5'!E116,'R6'!E116,'R7'!E116,'R8'!E116,'R9'!E116,'R10'!E116,'R11'!E116,'R12'!E116,'R13'!E116,'R14'!E116)</f>
        <v>0</v>
      </c>
      <c r="F116" s="139">
        <f t="shared" ref="F116:F117" si="20">SUM(B116:E116)</f>
        <v>0</v>
      </c>
      <c r="G116" s="139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x14ac:dyDescent="0.35">
      <c r="A117" s="39" t="s">
        <v>38</v>
      </c>
      <c r="B117" s="64">
        <f>SUM('R1'!B117,'R1a'!B117,'R2'!B117,'R2a'!B117,'R3'!B117,'R4'!B117,'R5'!B117,'R6'!B117,'R7'!B117,'R8'!B117,'R9'!B117,'R10'!B117,'R11'!B117,'R12'!B117,'R13'!B117,'R14'!B117)</f>
        <v>0</v>
      </c>
      <c r="C117" s="64">
        <f>SUM('R1'!C117,'R1a'!C117,'R2'!C117,'R2a'!C117,'R3'!C117,'R4'!C117,'R5'!C117,'R6'!C117,'R7'!C117,'R8'!C117,'R9'!C117,'R10'!C117,'R11'!C117,'R12'!C117,'R13'!C117,'R14'!C117)</f>
        <v>0</v>
      </c>
      <c r="D117" s="27"/>
      <c r="E117" s="64">
        <f>SUM('R1'!E117,'R1a'!E117,'R2'!E117,'R2a'!E117,'R3'!E117,'R4'!E117,'R5'!E117,'R6'!E117,'R7'!E117,'R8'!E117,'R9'!E117,'R10'!E117,'R11'!E117,'R12'!E117,'R13'!E117,'R14'!E117)</f>
        <v>0</v>
      </c>
      <c r="F117" s="139">
        <f t="shared" si="20"/>
        <v>0</v>
      </c>
      <c r="G117" s="139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5" x14ac:dyDescent="0.35">
      <c r="A118" s="205" t="s">
        <v>54</v>
      </c>
      <c r="B118" s="205"/>
      <c r="C118" s="205"/>
      <c r="D118" s="205"/>
      <c r="E118" s="205"/>
      <c r="F118" s="205"/>
      <c r="G118" s="20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x14ac:dyDescent="0.35">
      <c r="A121" s="39" t="s">
        <v>14</v>
      </c>
      <c r="B121" s="64">
        <f>SUM('R1'!B121,'R1a'!B121,'R2'!B121,'R2a'!B121,'R3'!B121,'R4'!B121,'R5'!B121,'R6'!B121,'R7'!B121,'R8'!B121,'R9'!B121,'R10'!B121,'R11'!B121,'R12'!B121,'R13'!B121,'R14'!B121)</f>
        <v>184</v>
      </c>
      <c r="C121" s="64">
        <f>SUM('R1'!C121,'R1a'!C121,'R2'!C121,'R2a'!C121,'R3'!C121,'R4'!C121,'R5'!C121,'R6'!C121,'R7'!C121,'R8'!C121,'R9'!C121,'R10'!C121,'R11'!C121,'R12'!C121,'R13'!C121,'R14'!C121)</f>
        <v>82</v>
      </c>
      <c r="D121" s="64">
        <f>SUM('R1'!D121,'R1a'!D121,'R2'!D121,'R2a'!D121,'R3'!D121,'R4'!D121,'R5'!D121,'R6'!D121,'R7'!D121,'R8'!D121,'R9'!D121,'R10'!D121,'R11'!D121,'R12'!D121,'R13'!D121,'R14'!D121)</f>
        <v>18</v>
      </c>
      <c r="E121" s="64">
        <f>SUM('R1'!E121,'R1a'!E121,'R2'!E121,'R2a'!E121,'R3'!E121,'R4'!E121,'R5'!E121,'R6'!E121,'R7'!E121,'R8'!E121,'R9'!E121,'R10'!E121,'R11'!E121,'R12'!E121,'R13'!E121,'R14'!E121)</f>
        <v>27</v>
      </c>
      <c r="F121" s="139">
        <f t="shared" ref="F121:F123" si="21">SUM(B121:E121)</f>
        <v>311</v>
      </c>
      <c r="G121" s="139">
        <v>235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x14ac:dyDescent="0.35">
      <c r="A122" s="39" t="s">
        <v>15</v>
      </c>
      <c r="B122" s="64">
        <f>SUM('R1'!B122,'R1a'!B122,'R2'!B122,'R2a'!B122,'R3'!B122,'R4'!B122,'R5'!B122,'R6'!B122,'R7'!B122,'R8'!B122,'R9'!B122,'R10'!B122,'R11'!B122,'R12'!B122,'R13'!B122,'R14'!B122)</f>
        <v>187</v>
      </c>
      <c r="C122" s="64">
        <f>SUM('R1'!C122,'R1a'!C122,'R2'!C122,'R2a'!C122,'R3'!C122,'R4'!C122,'R5'!C122,'R6'!C122,'R7'!C122,'R8'!C122,'R9'!C122,'R10'!C122,'R11'!C122,'R12'!C122,'R13'!C122,'R14'!C122)</f>
        <v>82</v>
      </c>
      <c r="D122" s="64">
        <f>SUM('R1'!D122,'R1a'!D122,'R2'!D122,'R2a'!D122,'R3'!D122,'R4'!D122,'R5'!D122,'R6'!D122,'R7'!D122,'R8'!D122,'R9'!D122,'R10'!D122,'R11'!D122,'R12'!D122,'R13'!D122,'R14'!D122)</f>
        <v>18</v>
      </c>
      <c r="E122" s="64">
        <f>SUM('R1'!E122,'R1a'!E122,'R2'!E122,'R2a'!E122,'R3'!E122,'R4'!E122,'R5'!E122,'R6'!E122,'R7'!E122,'R8'!E122,'R9'!E122,'R10'!E122,'R11'!E122,'R12'!E122,'R13'!E122,'R14'!E122)</f>
        <v>28</v>
      </c>
      <c r="F122" s="139">
        <f t="shared" si="21"/>
        <v>315</v>
      </c>
      <c r="G122" s="139">
        <v>239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x14ac:dyDescent="0.35">
      <c r="A123" s="39" t="s">
        <v>50</v>
      </c>
      <c r="B123" s="64">
        <f>SUM('R1'!B123,'R1a'!B123,'R2'!B123,'R2a'!B123,'R3'!B123,'R4'!B123,'R5'!B123,'R6'!B123,'R7'!B123,'R8'!B123,'R9'!B123,'R10'!B123,'R11'!B123,'R12'!B123,'R13'!B123,'R14'!B123)</f>
        <v>184</v>
      </c>
      <c r="C123" s="64">
        <f>SUM('R1'!C123,'R1a'!C123,'R2'!C123,'R2a'!C123,'R3'!C123,'R4'!C123,'R5'!C123,'R6'!C123,'R7'!C123,'R8'!C123,'R9'!C123,'R10'!C123,'R11'!C123,'R12'!C123,'R13'!C123,'R14'!C123)</f>
        <v>82</v>
      </c>
      <c r="D123" s="64">
        <f>SUM('R1'!D123,'R1a'!D123,'R2'!D123,'R2a'!D123,'R3'!D123,'R4'!D123,'R5'!D123,'R6'!D123,'R7'!D123,'R8'!D123,'R9'!D123,'R10'!D123,'R11'!D123,'R12'!D123,'R13'!D123,'R14'!D123)</f>
        <v>18</v>
      </c>
      <c r="E123" s="64">
        <f>SUM('R1'!E123,'R1a'!E123,'R2'!E123,'R2a'!E123,'R3'!E123,'R4'!E123,'R5'!E123,'R6'!E123,'R7'!E123,'R8'!E123,'R9'!E123,'R10'!E123,'R11'!E123,'R12'!E123,'R13'!E123,'R14'!E123)</f>
        <v>27</v>
      </c>
      <c r="F123" s="139">
        <f t="shared" si="21"/>
        <v>311</v>
      </c>
      <c r="G123" s="139">
        <v>236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x14ac:dyDescent="0.35">
      <c r="A126" s="39" t="s">
        <v>20</v>
      </c>
      <c r="B126" s="64">
        <f>SUM('R1'!B126,'R1a'!B126,'R2'!B126,'R2a'!B126,'R3'!B126,'R4'!B126,'R5'!B126,'R6'!B126,'R7'!B126,'R8'!B126,'R9'!B126,'R10'!B126,'R11'!B126,'R12'!B126,'R13'!B126,'R14'!B126)</f>
        <v>18</v>
      </c>
      <c r="C126" s="64">
        <f>SUM('R1'!C126,'R1a'!C126,'R2'!C126,'R2a'!C126,'R3'!C126,'R4'!C126,'R5'!C126,'R6'!C126,'R7'!C126,'R8'!C126,'R9'!C126,'R10'!C126,'R11'!C126,'R12'!C126,'R13'!C126,'R14'!C126)</f>
        <v>6</v>
      </c>
      <c r="D126" s="64">
        <f>SUM('R1'!D126,'R1a'!D126,'R2'!D126,'R2a'!D126,'R3'!D126,'R4'!D126,'R5'!D126,'R6'!D126,'R7'!D126,'R8'!D126,'R9'!D126,'R10'!D126,'R11'!D126,'R12'!D126,'R13'!D126,'R14'!D126)</f>
        <v>0</v>
      </c>
      <c r="E126" s="64">
        <f>SUM('R1'!E126,'R1a'!E126,'R2'!E126,'R2a'!E126,'R3'!E126,'R4'!E126,'R5'!E126,'R6'!E126,'R7'!E126,'R8'!E126,'R9'!E126,'R10'!E126,'R11'!E126,'R12'!E126,'R13'!E126,'R14'!E126)</f>
        <v>2</v>
      </c>
      <c r="F126" s="139">
        <f t="shared" ref="F126:F128" si="22">SUM(B126:E126)</f>
        <v>26</v>
      </c>
      <c r="G126" s="139">
        <v>16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x14ac:dyDescent="0.35">
      <c r="A127" s="39" t="s">
        <v>21</v>
      </c>
      <c r="B127" s="64">
        <f>SUM('R1'!B127,'R1a'!B127,'R2'!B127,'R2a'!B127,'R3'!B127,'R4'!B127,'R5'!B127,'R6'!B127,'R7'!B127,'R8'!B127,'R9'!B127,'R10'!B127,'R11'!B127,'R12'!B127,'R13'!B127,'R14'!B127)</f>
        <v>165</v>
      </c>
      <c r="C127" s="64">
        <f>SUM('R1'!C127,'R1a'!C127,'R2'!C127,'R2a'!C127,'R3'!C127,'R4'!C127,'R5'!C127,'R6'!C127,'R7'!C127,'R8'!C127,'R9'!C127,'R10'!C127,'R11'!C127,'R12'!C127,'R13'!C127,'R14'!C127)</f>
        <v>76</v>
      </c>
      <c r="D127" s="64">
        <f>SUM('R1'!D127,'R1a'!D127,'R2'!D127,'R2a'!D127,'R3'!D127,'R4'!D127,'R5'!D127,'R6'!D127,'R7'!D127,'R8'!D127,'R9'!D127,'R10'!D127,'R11'!D127,'R12'!D127,'R13'!D127,'R14'!D127)</f>
        <v>18</v>
      </c>
      <c r="E127" s="64">
        <f>SUM('R1'!E127,'R1a'!E127,'R2'!E127,'R2a'!E127,'R3'!E127,'R4'!E127,'R5'!E127,'R6'!E127,'R7'!E127,'R8'!E127,'R9'!E127,'R10'!E127,'R11'!E127,'R12'!E127,'R13'!E127,'R14'!E127)</f>
        <v>25</v>
      </c>
      <c r="F127" s="139">
        <f t="shared" si="22"/>
        <v>284</v>
      </c>
      <c r="G127" s="139">
        <v>220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x14ac:dyDescent="0.35">
      <c r="A128" s="39" t="s">
        <v>22</v>
      </c>
      <c r="B128" s="64">
        <f>SUM('R1'!B128,'R1a'!B128,'R2'!B128,'R2a'!B128,'R3'!B128,'R4'!B128,'R5'!B128,'R6'!B128,'R7'!B128,'R8'!B128,'R9'!B128,'R10'!B128,'R11'!B128,'R12'!B128,'R13'!B128,'R14'!B128)</f>
        <v>1</v>
      </c>
      <c r="C128" s="64">
        <f>SUM('R1'!C128,'R1a'!C128,'R2'!C128,'R2a'!C128,'R3'!C128,'R4'!C128,'R5'!C128,'R6'!C128,'R7'!C128,'R8'!C128,'R9'!C128,'R10'!C128,'R11'!C128,'R12'!C128,'R13'!C128,'R14'!C128)</f>
        <v>0</v>
      </c>
      <c r="D128" s="64">
        <f>SUM('R1'!D128,'R1a'!D128,'R2'!D128,'R2a'!D128,'R3'!D128,'R4'!D128,'R5'!D128,'R6'!D128,'R7'!D128,'R8'!D128,'R9'!D128,'R10'!D128,'R11'!D128,'R12'!D128,'R13'!D128,'R14'!D128)</f>
        <v>0</v>
      </c>
      <c r="E128" s="64">
        <f>SUM('R1'!E128,'R1a'!E128,'R2'!E128,'R2a'!E128,'R3'!E128,'R4'!E128,'R5'!E128,'R6'!E128,'R7'!E128,'R8'!E128,'R9'!E128,'R10'!E128,'R11'!E128,'R12'!E128,'R13'!E128,'R14'!E128)</f>
        <v>0</v>
      </c>
      <c r="F128" s="139">
        <f t="shared" si="22"/>
        <v>1</v>
      </c>
      <c r="G128" s="139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x14ac:dyDescent="0.35">
      <c r="A129" s="75" t="s">
        <v>23</v>
      </c>
      <c r="B129" s="64">
        <f>SUM('R1'!B129,'R1a'!B129,'R2'!B129,'R2a'!B129,'R3'!B129,'R4'!B129,'R5'!B129,'R6'!B129,'R7'!B129,'R8'!B129,'R9'!B129,'R10'!B129,'R11'!B129,'R12'!B129,'R13'!B129,'R14'!B129)</f>
        <v>0</v>
      </c>
      <c r="C129" s="64">
        <f>SUM('R1'!C129,'R1a'!C129,'R2'!C129,'R2a'!C129,'R3'!C129,'R4'!C129,'R5'!C129,'R6'!C129,'R7'!C129,'R8'!C129,'R9'!C129,'R10'!C129,'R11'!C129,'R12'!C129,'R13'!C129,'R14'!C129)</f>
        <v>0</v>
      </c>
      <c r="D129" s="64">
        <f>SUM('R1'!D129,'R1a'!D129,'R2'!D129,'R2a'!D129,'R3'!D129,'R4'!D129,'R5'!D129,'R6'!D129,'R7'!D129,'R8'!D129,'R9'!D129,'R10'!D129,'R11'!D129,'R12'!D129,'R13'!D129,'R14'!D129)</f>
        <v>0</v>
      </c>
      <c r="E129" s="64">
        <f>SUM('R1'!E129,'R1a'!E129,'R2'!E129,'R2a'!E129,'R3'!E129,'R4'!E129,'R5'!E129,'R6'!E129,'R7'!E129,'R8'!E129,'R9'!E129,'R10'!E129,'R11'!E129,'R12'!E129,'R13'!E129,'R14'!E129)</f>
        <v>0</v>
      </c>
      <c r="F129" s="141">
        <f t="shared" ref="F129:F130" si="23">SUM(B129:E129)</f>
        <v>0</v>
      </c>
      <c r="G129" s="141">
        <v>0</v>
      </c>
      <c r="H129" s="83"/>
      <c r="I129" s="8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x14ac:dyDescent="0.35">
      <c r="A130" s="75" t="s">
        <v>24</v>
      </c>
      <c r="B130" s="64">
        <f>SUM('R1'!B130,'R1a'!B130,'R2'!B130,'R2a'!B130,'R3'!B130,'R4'!B130,'R5'!B130,'R6'!B130,'R7'!B130,'R8'!B130,'R9'!B130,'R10'!B130,'R11'!B130,'R12'!B130,'R13'!B130,'R14'!B130)</f>
        <v>0</v>
      </c>
      <c r="C130" s="64">
        <f>SUM('R1'!C130,'R1a'!C130,'R2'!C130,'R2a'!C130,'R3'!C130,'R4'!C130,'R5'!C130,'R6'!C130,'R7'!C130,'R8'!C130,'R9'!C130,'R10'!C130,'R11'!C130,'R12'!C130,'R13'!C130,'R14'!C130)</f>
        <v>0</v>
      </c>
      <c r="D130" s="64">
        <f>SUM('R1'!D130,'R1a'!D130,'R2'!D130,'R2a'!D130,'R3'!D130,'R4'!D130,'R5'!D130,'R6'!D130,'R7'!D130,'R8'!D130,'R9'!D130,'R10'!D130,'R11'!D130,'R12'!D130,'R13'!D130,'R14'!D130)</f>
        <v>0</v>
      </c>
      <c r="E130" s="64">
        <f>SUM('R1'!E130,'R1a'!E130,'R2'!E130,'R2a'!E130,'R3'!E130,'R4'!E130,'R5'!E130,'R6'!E130,'R7'!E130,'R8'!E130,'R9'!E130,'R10'!E130,'R11'!E130,'R12'!E130,'R13'!E130,'R14'!E130)</f>
        <v>0</v>
      </c>
      <c r="F130" s="141">
        <f t="shared" si="23"/>
        <v>0</v>
      </c>
      <c r="G130" s="141"/>
      <c r="H130" s="83"/>
      <c r="I130" s="8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x14ac:dyDescent="0.35">
      <c r="A133" s="39" t="s">
        <v>26</v>
      </c>
      <c r="B133" s="64">
        <f>SUM('R1'!B133,'R1a'!B133,'R2'!B133,'R2a'!B133,'R3'!B133,'R4'!B133,'R5'!B133,'R6'!B133,'R7'!B133,'R8'!B133,'R9'!B133,'R10'!B133,'R11'!B133,'R12'!B133,'R13'!B133,'R14'!B133)</f>
        <v>177</v>
      </c>
      <c r="C133" s="64">
        <f>SUM('R1'!C133,'R1a'!C133,'R2'!C133,'R2a'!C133,'R3'!C133,'R4'!C133,'R5'!C133,'R6'!C133,'R7'!C133,'R8'!C133,'R9'!C133,'R10'!C133,'R11'!C133,'R12'!C133,'R13'!C133,'R14'!C133)</f>
        <v>76</v>
      </c>
      <c r="D133" s="64">
        <f>SUM('R1'!D133,'R1a'!D133,'R2'!D133,'R2a'!D133,'R3'!D133,'R4'!D133,'R5'!D133,'R6'!D133,'R7'!D133,'R8'!D133,'R9'!D133,'R10'!D133,'R11'!D133,'R12'!D133,'R13'!D133,'R14'!D133)</f>
        <v>17</v>
      </c>
      <c r="E133" s="64">
        <f>SUM('R1'!E133,'R1a'!E133,'R2'!E133,'R2a'!E133,'R3'!E133,'R4'!E133,'R5'!E133,'R6'!E133,'R7'!E133,'R8'!E133,'R9'!E133,'R10'!E133,'R11'!E133,'R12'!E133,'R13'!E133,'R14'!E133)</f>
        <v>26</v>
      </c>
      <c r="F133" s="139">
        <f>SUM(B133:E133)</f>
        <v>296</v>
      </c>
      <c r="G133" s="139">
        <v>221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x14ac:dyDescent="0.35">
      <c r="A134" s="39" t="s">
        <v>27</v>
      </c>
      <c r="B134" s="64">
        <f>SUM('R1'!B134,'R1a'!B134,'R2'!B134,'R2a'!B134,'R3'!B134,'R4'!B134,'R5'!B134,'R6'!B134,'R7'!B134,'R8'!B134,'R9'!B134,'R10'!B134,'R11'!B134,'R12'!B134,'R13'!B134,'R14'!B134)</f>
        <v>4</v>
      </c>
      <c r="C134" s="64">
        <f>SUM('R1'!C134,'R1a'!C134,'R2'!C134,'R2a'!C134,'R3'!C134,'R4'!C134,'R5'!C134,'R6'!C134,'R7'!C134,'R8'!C134,'R9'!C134,'R10'!C134,'R11'!C134,'R12'!C134,'R13'!C134,'R14'!C134)</f>
        <v>2</v>
      </c>
      <c r="D134" s="64">
        <f>SUM('R1'!D134,'R1a'!D134,'R2'!D134,'R2a'!D134,'R3'!D134,'R4'!D134,'R5'!D134,'R6'!D134,'R7'!D134,'R8'!D134,'R9'!D134,'R10'!D134,'R11'!D134,'R12'!D134,'R13'!D134,'R14'!D134)</f>
        <v>1</v>
      </c>
      <c r="E134" s="64">
        <f>SUM('R1'!E134,'R1a'!E134,'R2'!E134,'R2a'!E134,'R3'!E134,'R4'!E134,'R5'!E134,'R6'!E134,'R7'!E134,'R8'!E134,'R9'!E134,'R10'!E134,'R11'!E134,'R12'!E134,'R13'!E134,'R14'!E134)</f>
        <v>0</v>
      </c>
      <c r="F134" s="139">
        <f>SUM(B134:E134)</f>
        <v>7</v>
      </c>
      <c r="G134" s="139">
        <v>16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x14ac:dyDescent="0.35">
      <c r="A137" s="39" t="s">
        <v>29</v>
      </c>
      <c r="B137" s="64">
        <f>SUM('R1'!B137,'R1a'!B137,'R2'!B137,'R2a'!B137,'R3'!B137,'R4'!B137,'R5'!B137,'R6'!B137,'R7'!B137,'R8'!B137,'R9'!B137,'R10'!B137,'R11'!B137,'R12'!B137,'R13'!B137,'R14'!B137)</f>
        <v>118</v>
      </c>
      <c r="C137" s="64">
        <f>SUM('R1'!C137,'R1a'!C137,'R2'!C137,'R2a'!C137,'R3'!C137,'R4'!C137,'R5'!C137,'R6'!C137,'R7'!C137,'R8'!C137,'R9'!C137,'R10'!C137,'R11'!C137,'R12'!C137,'R13'!C137,'R14'!C137)</f>
        <v>46</v>
      </c>
      <c r="D137" s="64">
        <f>SUM('R1'!D137,'R1a'!D137,'R2'!D137,'R2a'!D137,'R3'!D137,'R4'!D137,'R5'!D137,'R6'!D137,'R7'!D137,'R8'!D137,'R9'!D137,'R10'!D137,'R11'!D137,'R12'!D137,'R13'!D137,'R14'!D137)</f>
        <v>12</v>
      </c>
      <c r="E137" s="64">
        <f>SUM('R1'!E137,'R1a'!E137,'R2'!E137,'R2a'!E137,'R3'!E137,'R4'!E137,'R5'!E137,'R6'!E137,'R7'!E137,'R8'!E137,'R9'!E137,'R10'!E137,'R11'!E137,'R12'!E137,'R13'!E137,'R14'!E137)</f>
        <v>23</v>
      </c>
      <c r="F137" s="139">
        <f t="shared" ref="F137:F142" si="24">SUM(B137:E137)</f>
        <v>199</v>
      </c>
      <c r="G137" s="139">
        <v>154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x14ac:dyDescent="0.35">
      <c r="A138" s="39" t="s">
        <v>30</v>
      </c>
      <c r="B138" s="64">
        <f>SUM('R1'!B138,'R1a'!B138,'R2'!B138,'R2a'!B138,'R3'!B138,'R4'!B138,'R5'!B138,'R6'!B138,'R7'!B138,'R8'!B138,'R9'!B138,'R10'!B138,'R11'!B138,'R12'!B138,'R13'!B138,'R14'!B138)</f>
        <v>57</v>
      </c>
      <c r="C138" s="64">
        <f>SUM('R1'!C138,'R1a'!C138,'R2'!C138,'R2a'!C138,'R3'!C138,'R4'!C138,'R5'!C138,'R6'!C138,'R7'!C138,'R8'!C138,'R9'!C138,'R10'!C138,'R11'!C138,'R12'!C138,'R13'!C138,'R14'!C138)</f>
        <v>17</v>
      </c>
      <c r="D138" s="64">
        <f>SUM('R1'!D138,'R1a'!D138,'R2'!D138,'R2a'!D138,'R3'!D138,'R4'!D138,'R5'!D138,'R6'!D138,'R7'!D138,'R8'!D138,'R9'!D138,'R10'!D138,'R11'!D138,'R12'!D138,'R13'!D138,'R14'!D138)</f>
        <v>4</v>
      </c>
      <c r="E138" s="64">
        <f>SUM('R1'!E138,'R1a'!E138,'R2'!E138,'R2a'!E138,'R3'!E138,'R4'!E138,'R5'!E138,'R6'!E138,'R7'!E138,'R8'!E138,'R9'!E138,'R10'!E138,'R11'!E138,'R12'!E138,'R13'!E138,'R14'!E138)</f>
        <v>2</v>
      </c>
      <c r="F138" s="139">
        <f t="shared" si="24"/>
        <v>80</v>
      </c>
      <c r="G138" s="139">
        <v>70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x14ac:dyDescent="0.35">
      <c r="A139" s="39" t="s">
        <v>31</v>
      </c>
      <c r="B139" s="64">
        <f>SUM('R1'!B139,'R1a'!B139,'R2'!B139,'R2a'!B139,'R3'!B139,'R4'!B139,'R5'!B139,'R6'!B139,'R7'!B139,'R8'!B139,'R9'!B139,'R10'!B139,'R11'!B139,'R12'!B139,'R13'!B139,'R14'!B139)</f>
        <v>1</v>
      </c>
      <c r="C139" s="64">
        <f>SUM('R1'!C139,'R1a'!C139,'R2'!C139,'R2a'!C139,'R3'!C139,'R4'!C139,'R5'!C139,'R6'!C139,'R7'!C139,'R8'!C139,'R9'!C139,'R10'!C139,'R11'!C139,'R12'!C139,'R13'!C139,'R14'!C139)</f>
        <v>0</v>
      </c>
      <c r="D139" s="64">
        <f>SUM('R1'!D139,'R1a'!D139,'R2'!D139,'R2a'!D139,'R3'!D139,'R4'!D139,'R5'!D139,'R6'!D139,'R7'!D139,'R8'!D139,'R9'!D139,'R10'!D139,'R11'!D139,'R12'!D139,'R13'!D139,'R14'!D139)</f>
        <v>0</v>
      </c>
      <c r="E139" s="64">
        <f>SUM('R1'!E139,'R1a'!E139,'R2'!E139,'R2a'!E139,'R3'!E139,'R4'!E139,'R5'!E139,'R6'!E139,'R7'!E139,'R8'!E139,'R9'!E139,'R10'!E139,'R11'!E139,'R12'!E139,'R13'!E139,'R14'!E139)</f>
        <v>0</v>
      </c>
      <c r="F139" s="139">
        <f t="shared" si="24"/>
        <v>1</v>
      </c>
      <c r="G139" s="139"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x14ac:dyDescent="0.35">
      <c r="A140" s="39" t="s">
        <v>32</v>
      </c>
      <c r="B140" s="64">
        <f>SUM('R1'!B140,'R1a'!B140,'R2'!B140,'R2a'!B140,'R3'!B140,'R4'!B140,'R5'!B140,'R6'!B140,'R7'!B140,'R8'!B140,'R9'!B140,'R10'!B140,'R11'!B140,'R12'!B140,'R13'!B140,'R14'!B140)</f>
        <v>2</v>
      </c>
      <c r="C140" s="64">
        <f>SUM('R1'!C140,'R1a'!C140,'R2'!C140,'R2a'!C140,'R3'!C140,'R4'!C140,'R5'!C140,'R6'!C140,'R7'!C140,'R8'!C140,'R9'!C140,'R10'!C140,'R11'!C140,'R12'!C140,'R13'!C140,'R14'!C140)</f>
        <v>1</v>
      </c>
      <c r="D140" s="64">
        <f>SUM('R1'!D140,'R1a'!D140,'R2'!D140,'R2a'!D140,'R3'!D140,'R4'!D140,'R5'!D140,'R6'!D140,'R7'!D140,'R8'!D140,'R9'!D140,'R10'!D140,'R11'!D140,'R12'!D140,'R13'!D140,'R14'!D140)</f>
        <v>0</v>
      </c>
      <c r="E140" s="64">
        <f>SUM('R1'!E140,'R1a'!E140,'R2'!E140,'R2a'!E140,'R3'!E140,'R4'!E140,'R5'!E140,'R6'!E140,'R7'!E140,'R8'!E140,'R9'!E140,'R10'!E140,'R11'!E140,'R12'!E140,'R13'!E140,'R14'!E140)</f>
        <v>0</v>
      </c>
      <c r="F140" s="139">
        <f t="shared" si="24"/>
        <v>3</v>
      </c>
      <c r="G140" s="139">
        <v>3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x14ac:dyDescent="0.35">
      <c r="A141" s="39" t="s">
        <v>33</v>
      </c>
      <c r="B141" s="64">
        <f>SUM('R1'!B141,'R1a'!B141,'R2'!B141,'R2a'!B141,'R3'!B141,'R4'!B141,'R5'!B141,'R6'!B141,'R7'!B141,'R8'!B141,'R9'!B141,'R10'!B141,'R11'!B141,'R12'!B141,'R13'!B141,'R14'!B141)</f>
        <v>1</v>
      </c>
      <c r="C141" s="64">
        <f>SUM('R1'!C141,'R1a'!C141,'R2'!C141,'R2a'!C141,'R3'!C141,'R4'!C141,'R5'!C141,'R6'!C141,'R7'!C141,'R8'!C141,'R9'!C141,'R10'!C141,'R11'!C141,'R12'!C141,'R13'!C141,'R14'!C141)</f>
        <v>1</v>
      </c>
      <c r="D141" s="64">
        <f>SUM('R1'!D141,'R1a'!D141,'R2'!D141,'R2a'!D141,'R3'!D141,'R4'!D141,'R5'!D141,'R6'!D141,'R7'!D141,'R8'!D141,'R9'!D141,'R10'!D141,'R11'!D141,'R12'!D141,'R13'!D141,'R14'!D141)</f>
        <v>1</v>
      </c>
      <c r="E141" s="64">
        <f>SUM('R1'!E141,'R1a'!E141,'R2'!E141,'R2a'!E141,'R3'!E141,'R4'!E141,'R5'!E141,'R6'!E141,'R7'!E141,'R8'!E141,'R9'!E141,'R10'!E141,'R11'!E141,'R12'!E141,'R13'!E141,'R14'!E141)</f>
        <v>0</v>
      </c>
      <c r="F141" s="139">
        <f t="shared" si="24"/>
        <v>3</v>
      </c>
      <c r="G141" s="139">
        <v>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x14ac:dyDescent="0.35">
      <c r="A142" s="39" t="s">
        <v>34</v>
      </c>
      <c r="B142" s="64">
        <f>SUM('R1'!B142,'R1a'!B142,'R2'!B142,'R2a'!B142,'R3'!B142,'R4'!B142,'R5'!B142,'R6'!B142,'R7'!B142,'R8'!B142,'R9'!B142,'R10'!B142,'R11'!B142,'R12'!B142,'R13'!B142,'R14'!B142)</f>
        <v>3</v>
      </c>
      <c r="C142" s="64">
        <f>SUM('R1'!C142,'R1a'!C142,'R2'!C142,'R2a'!C142,'R3'!C142,'R4'!C142,'R5'!C142,'R6'!C142,'R7'!C142,'R8'!C142,'R9'!C142,'R10'!C142,'R11'!C142,'R12'!C142,'R13'!C142,'R14'!C142)</f>
        <v>3</v>
      </c>
      <c r="D142" s="64">
        <f>SUM('R1'!D142,'R1a'!D142,'R2'!D142,'R2a'!D142,'R3'!D142,'R4'!D142,'R5'!D142,'R6'!D142,'R7'!D142,'R8'!D142,'R9'!D142,'R10'!D142,'R11'!D142,'R12'!D142,'R13'!D142,'R14'!D142)</f>
        <v>1</v>
      </c>
      <c r="E142" s="64">
        <f>SUM('R1'!E142,'R1a'!E142,'R2'!E142,'R2a'!E142,'R3'!E142,'R4'!E142,'R5'!E142,'R6'!E142,'R7'!E142,'R8'!E142,'R9'!E142,'R10'!E142,'R11'!E142,'R12'!E142,'R13'!E142,'R14'!E142)</f>
        <v>1</v>
      </c>
      <c r="F142" s="139">
        <f t="shared" si="24"/>
        <v>8</v>
      </c>
      <c r="G142" s="139">
        <v>7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x14ac:dyDescent="0.35">
      <c r="A145" s="39" t="s">
        <v>45</v>
      </c>
      <c r="B145" s="64">
        <f>SUM('R1'!B145,'R1a'!B145,'R2'!B145,'R2a'!B145,'R3'!B145,'R4'!B145,'R5'!B145,'R6'!B145,'R7'!B145,'R8'!B145,'R9'!B145,'R10'!B145,'R11'!B145,'R12'!B145,'R13'!B145,'R14'!B145)</f>
        <v>51</v>
      </c>
      <c r="C145" s="64">
        <f>SUM('R1'!C145,'R1a'!C145,'R2'!C145,'R2a'!C145,'R3'!C145,'R4'!C145,'R5'!C145,'R6'!C145,'R7'!C145,'R8'!C145,'R9'!C145,'R10'!C145,'R11'!C145,'R12'!C145,'R13'!C145,'R14'!C145)</f>
        <v>0</v>
      </c>
      <c r="D145" s="64">
        <f>SUM('R1'!D145,'R1a'!D145,'R2'!D145,'R2a'!D145,'R3'!D145,'R4'!D145,'R5'!D145,'R6'!D145,'R7'!D145,'R8'!D145,'R9'!D145,'R10'!D145,'R11'!D145,'R12'!D145,'R13'!D145,'R14'!D145)</f>
        <v>0</v>
      </c>
      <c r="E145" s="64">
        <f>SUM('R1'!E145,'R1a'!E145,'R2'!E145,'R2a'!E145,'R3'!E145,'R4'!E145,'R5'!E145,'R6'!E145,'R7'!E145,'R8'!E145,'R9'!E145,'R10'!E145,'R11'!E145,'R12'!E145,'R13'!E145,'R14'!E145)</f>
        <v>0</v>
      </c>
      <c r="F145" s="139">
        <f t="shared" ref="F145" si="25">SUM(B145:E145)</f>
        <v>51</v>
      </c>
      <c r="G145" s="139">
        <v>15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4.5" customHeight="1" x14ac:dyDescent="0.35">
      <c r="A146" s="228" t="s">
        <v>55</v>
      </c>
      <c r="B146" s="205"/>
      <c r="C146" s="205"/>
      <c r="D146" s="205"/>
      <c r="E146" s="205"/>
      <c r="F146" s="205"/>
      <c r="G146" s="22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x14ac:dyDescent="0.35">
      <c r="A149" s="89" t="s">
        <v>56</v>
      </c>
      <c r="B149" s="64">
        <f>SUM('R1'!B149,'R1a'!B149,'R2'!B149,'R2a'!B149,'R3'!B149,'R4'!B149,'R5'!B149,'R6'!B149,'R7'!B149,'R8'!B149,'R9'!B149,'R10'!B149,'R11'!B149,'R12'!B149,'R13'!B149,'R14'!B149)</f>
        <v>127</v>
      </c>
      <c r="C149" s="64">
        <f>SUM('R1'!C149,'R1a'!C149,'R2'!C149,'R2a'!C149,'R3'!C149,'R4'!C149,'R5'!C149,'R6'!C149,'R7'!C149,'R8'!C149,'R9'!C149,'R10'!C149,'R11'!C149,'R12'!C149,'R13'!C149,'R14'!C149)</f>
        <v>29</v>
      </c>
      <c r="D149" s="64">
        <f>SUM('R1'!D149,'R1a'!D149,'R2'!D149,'R2a'!D149,'R3'!D149,'R4'!D149,'R5'!D149,'R6'!D149,'R7'!D149,'R8'!D149,'R9'!D149,'R10'!D149,'R11'!D149,'R12'!D149,'R13'!D149,'R14'!D149)</f>
        <v>0</v>
      </c>
      <c r="E149" s="64">
        <f>SUM('R1'!E149,'R1a'!E149,'R2'!E149,'R2a'!E149,'R3'!E149,'R4'!E149,'R5'!E149,'R6'!E149,'R7'!E149,'R8'!E149,'R9'!E149,'R10'!E149,'R11'!E149,'R12'!E149,'R13'!E149,'R14'!E149)</f>
        <v>13</v>
      </c>
      <c r="F149" s="139">
        <f t="shared" ref="F149:F152" si="26">SUM(B149:E149)</f>
        <v>169</v>
      </c>
      <c r="G149" s="139">
        <v>143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x14ac:dyDescent="0.35">
      <c r="A150" s="76" t="s">
        <v>57</v>
      </c>
      <c r="B150" s="1">
        <f>SUM(B151:B152)</f>
        <v>127</v>
      </c>
      <c r="C150" s="1">
        <f t="shared" ref="C150:D150" si="27">SUM(C151:C152)</f>
        <v>29</v>
      </c>
      <c r="D150" s="1">
        <f t="shared" si="27"/>
        <v>0</v>
      </c>
      <c r="E150" s="1">
        <f>SUM(E151:E152)</f>
        <v>13</v>
      </c>
      <c r="F150" s="139">
        <f t="shared" si="26"/>
        <v>169</v>
      </c>
      <c r="G150" s="139">
        <v>145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8" customHeight="1" x14ac:dyDescent="0.35">
      <c r="A151" s="90" t="s">
        <v>58</v>
      </c>
      <c r="B151" s="64">
        <f>SUM('R1'!B151,'R1a'!B151,'R2'!B151,'R2a'!B151,'R3'!B151,'R4'!B151,'R5'!B151,'R6'!B151,'R7'!B151,'R8'!B151,'R9'!B151,'R10'!B151,'R11'!B151,'R12'!B151,'R13'!B151,'R14'!B151)</f>
        <v>15</v>
      </c>
      <c r="C151" s="64">
        <f>SUM('R1'!C151,'R1a'!C151,'R2'!C151,'R2a'!C151,'R3'!C151,'R4'!C151,'R5'!C151,'R6'!C151,'R7'!C151,'R8'!C151,'R9'!C151,'R10'!C151,'R11'!C151,'R12'!C151,'R13'!C151,'R14'!C151)</f>
        <v>1</v>
      </c>
      <c r="D151" s="64">
        <f>SUM('R1'!D151,'R1a'!D151,'R2'!D151,'R2a'!D151,'R3'!D151,'R4'!D151,'R5'!D151,'R6'!D151,'R7'!D151,'R8'!D151,'R9'!D151,'R10'!D151,'R11'!D151,'R12'!D151,'R13'!D151,'R14'!D151)</f>
        <v>0</v>
      </c>
      <c r="E151" s="64">
        <f>SUM('R1'!E151,'R1a'!E151,'R2'!E151,'R2a'!E151,'R3'!E151,'R4'!E151,'R5'!E151,'R6'!E151,'R7'!E151,'R8'!E151,'R9'!E151,'R10'!E151,'R11'!E151,'R12'!E151,'R13'!E151,'R14'!E151)</f>
        <v>0</v>
      </c>
      <c r="F151" s="139">
        <f t="shared" si="26"/>
        <v>16</v>
      </c>
      <c r="G151" s="139">
        <v>5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x14ac:dyDescent="0.35">
      <c r="A152" s="90" t="s">
        <v>59</v>
      </c>
      <c r="B152" s="64">
        <f>SUM('R1'!B152,'R1a'!B152,'R2'!B152,'R2a'!B152,'R3'!B152,'R4'!B152,'R5'!B152,'R6'!B152,'R7'!B152,'R8'!B152,'R9'!B152,'R10'!B152,'R11'!B152,'R12'!B152,'R13'!B152,'R14'!B152)</f>
        <v>112</v>
      </c>
      <c r="C152" s="64">
        <f>SUM('R1'!C152,'R1a'!C152,'R2'!C152,'R2a'!C152,'R3'!C152,'R4'!C152,'R5'!C152,'R6'!C152,'R7'!C152,'R8'!C152,'R9'!C152,'R10'!C152,'R11'!C152,'R12'!C152,'R13'!C152,'R14'!C152)</f>
        <v>28</v>
      </c>
      <c r="D152" s="64">
        <f>SUM('R1'!D152,'R1a'!D152,'R2'!D152,'R2a'!D152,'R3'!D152,'R4'!D152,'R5'!D152,'R6'!D152,'R7'!D152,'R8'!D152,'R9'!D152,'R10'!D152,'R11'!D152,'R12'!D152,'R13'!D152,'R14'!D152)</f>
        <v>0</v>
      </c>
      <c r="E152" s="64">
        <f>SUM('R1'!E152,'R1a'!E152,'R2'!E152,'R2a'!E152,'R3'!E152,'R4'!E152,'R5'!E152,'R6'!E152,'R7'!E152,'R8'!E152,'R9'!E152,'R10'!E152,'R11'!E152,'R12'!E152,'R13'!E152,'R14'!E152)</f>
        <v>13</v>
      </c>
      <c r="F152" s="141">
        <f t="shared" si="26"/>
        <v>153</v>
      </c>
      <c r="G152" s="141">
        <v>140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x14ac:dyDescent="0.35">
      <c r="A155" s="39" t="s">
        <v>20</v>
      </c>
      <c r="B155" s="64">
        <f>SUM('R1'!B155,'R1a'!B155,'R2'!B155,'R2a'!B155,'R3'!B155,'R4'!B155,'R5'!B155,'R6'!B155,'R7'!B155,'R8'!B155,'R9'!B155,'R10'!B155,'R11'!B155,'R12'!B155,'R13'!B155,'R14'!B155)</f>
        <v>56</v>
      </c>
      <c r="C155" s="64">
        <f>SUM('R1'!C155,'R1a'!C155,'R2'!C155,'R2a'!C155,'R3'!C155,'R4'!C155,'R5'!C155,'R6'!C155,'R7'!C155,'R8'!C155,'R9'!C155,'R10'!C155,'R11'!C155,'R12'!C155,'R13'!C155,'R14'!C155)</f>
        <v>16</v>
      </c>
      <c r="D155" s="64">
        <f>SUM('R1'!D155,'R1a'!D155,'R2'!D155,'R2a'!D155,'R3'!D155,'R4'!D155,'R5'!D155,'R6'!D155,'R7'!D155,'R8'!D155,'R9'!D155,'R10'!D155,'R11'!D155,'R12'!D155,'R13'!D155,'R14'!D155)</f>
        <v>0</v>
      </c>
      <c r="E155" s="64">
        <f>SUM('R1'!E155,'R1a'!E155,'R2'!E155,'R2a'!E155,'R3'!E155,'R4'!E155,'R5'!E155,'R6'!E155,'R7'!E155,'R8'!E155,'R9'!E155,'R10'!E155,'R11'!E155,'R12'!E155,'R13'!E155,'R14'!E155)</f>
        <v>5</v>
      </c>
      <c r="F155" s="139">
        <f t="shared" ref="F155:F157" si="28">SUM(B155:E155)</f>
        <v>77</v>
      </c>
      <c r="G155" s="139">
        <v>61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x14ac:dyDescent="0.35">
      <c r="A156" s="39" t="s">
        <v>21</v>
      </c>
      <c r="B156" s="64">
        <f>SUM('R1'!B156,'R1a'!B156,'R2'!B156,'R2a'!B156,'R3'!B156,'R4'!B156,'R5'!B156,'R6'!B156,'R7'!B156,'R8'!B156,'R9'!B156,'R10'!B156,'R11'!B156,'R12'!B156,'R13'!B156,'R14'!B156)</f>
        <v>64</v>
      </c>
      <c r="C156" s="64">
        <f>SUM('R1'!C156,'R1a'!C156,'R2'!C156,'R2a'!C156,'R3'!C156,'R4'!C156,'R5'!C156,'R6'!C156,'R7'!C156,'R8'!C156,'R9'!C156,'R10'!C156,'R11'!C156,'R12'!C156,'R13'!C156,'R14'!C156)</f>
        <v>9</v>
      </c>
      <c r="D156" s="64">
        <f>SUM('R1'!D156,'R1a'!D156,'R2'!D156,'R2a'!D156,'R3'!D156,'R4'!D156,'R5'!D156,'R6'!D156,'R7'!D156,'R8'!D156,'R9'!D156,'R10'!D156,'R11'!D156,'R12'!D156,'R13'!D156,'R14'!D156)</f>
        <v>0</v>
      </c>
      <c r="E156" s="64">
        <f>SUM('R1'!E156,'R1a'!E156,'R2'!E156,'R2a'!E156,'R3'!E156,'R4'!E156,'R5'!E156,'R6'!E156,'R7'!E156,'R8'!E156,'R9'!E156,'R10'!E156,'R11'!E156,'R12'!E156,'R13'!E156,'R14'!E156)</f>
        <v>8</v>
      </c>
      <c r="F156" s="139">
        <f t="shared" si="28"/>
        <v>81</v>
      </c>
      <c r="G156" s="139">
        <v>81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x14ac:dyDescent="0.35">
      <c r="A157" s="39" t="s">
        <v>22</v>
      </c>
      <c r="B157" s="64">
        <f>SUM('R1'!B157,'R1a'!B157,'R2'!B157,'R2a'!B157,'R3'!B157,'R4'!B157,'R5'!B157,'R6'!B157,'R7'!B157,'R8'!B157,'R9'!B157,'R10'!B157,'R11'!B157,'R12'!B157,'R13'!B157,'R14'!B157)</f>
        <v>4</v>
      </c>
      <c r="C157" s="64">
        <f>SUM('R1'!C157,'R1a'!C157,'R2'!C157,'R2a'!C157,'R3'!C157,'R4'!C157,'R5'!C157,'R6'!C157,'R7'!C157,'R8'!C157,'R9'!C157,'R10'!C157,'R11'!C157,'R12'!C157,'R13'!C157,'R14'!C157)</f>
        <v>2</v>
      </c>
      <c r="D157" s="64">
        <f>SUM('R1'!D157,'R1a'!D157,'R2'!D157,'R2a'!D157,'R3'!D157,'R4'!D157,'R5'!D157,'R6'!D157,'R7'!D157,'R8'!D157,'R9'!D157,'R10'!D157,'R11'!D157,'R12'!D157,'R13'!D157,'R14'!D157)</f>
        <v>0</v>
      </c>
      <c r="E157" s="64">
        <f>SUM('R1'!E157,'R1a'!E157,'R2'!E157,'R2a'!E157,'R3'!E157,'R4'!E157,'R5'!E157,'R6'!E157,'R7'!E157,'R8'!E157,'R9'!E157,'R10'!E157,'R11'!E157,'R12'!E157,'R13'!E157,'R14'!E157)</f>
        <v>0</v>
      </c>
      <c r="F157" s="139">
        <f t="shared" si="28"/>
        <v>6</v>
      </c>
      <c r="G157" s="139">
        <v>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x14ac:dyDescent="0.35">
      <c r="A158" s="75" t="s">
        <v>23</v>
      </c>
      <c r="B158" s="64">
        <f>SUM('R1'!B158,'R1a'!B158,'R2'!B158,'R2a'!B158,'R3'!B158,'R4'!B158,'R5'!B158,'R6'!B158,'R7'!B158,'R8'!B158,'R9'!B158,'R10'!B158,'R11'!B158,'R12'!B158,'R13'!B158,'R14'!B158)</f>
        <v>1</v>
      </c>
      <c r="C158" s="64">
        <f>SUM('R1'!C158,'R1a'!C158,'R2'!C158,'R2a'!C158,'R3'!C158,'R4'!C158,'R5'!C158,'R6'!C158,'R7'!C158,'R8'!C158,'R9'!C158,'R10'!C158,'R11'!C158,'R12'!C158,'R13'!C158,'R14'!C158)</f>
        <v>2</v>
      </c>
      <c r="D158" s="64">
        <f>SUM('R1'!D158,'R1a'!D158,'R2'!D158,'R2a'!D158,'R3'!D158,'R4'!D158,'R5'!D158,'R6'!D158,'R7'!D158,'R8'!D158,'R9'!D158,'R10'!D158,'R11'!D158,'R12'!D158,'R13'!D158,'R14'!D158)</f>
        <v>0</v>
      </c>
      <c r="E158" s="64">
        <f>SUM('R1'!E158,'R1a'!E158,'R2'!E158,'R2a'!E158,'R3'!E158,'R4'!E158,'R5'!E158,'R6'!E158,'R7'!E158,'R8'!E158,'R9'!E158,'R10'!E158,'R11'!E158,'R12'!E158,'R13'!E158,'R14'!E158)</f>
        <v>0</v>
      </c>
      <c r="F158" s="141">
        <f t="shared" ref="F158" si="29">SUM(B158:E158)</f>
        <v>3</v>
      </c>
      <c r="G158" s="141">
        <v>1</v>
      </c>
      <c r="H158" s="83"/>
      <c r="I158" s="8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x14ac:dyDescent="0.35">
      <c r="A159" s="75" t="s">
        <v>24</v>
      </c>
      <c r="B159" s="64">
        <f>SUM('R1'!B159,'R1a'!B159,'R2'!B159,'R2a'!B159,'R3'!B159,'R4'!B159,'R5'!B159,'R6'!B159,'R7'!B159,'R8'!B159,'R9'!B159,'R10'!B159,'R11'!B159,'R12'!B159,'R13'!B159,'R14'!B159)</f>
        <v>0</v>
      </c>
      <c r="C159" s="64">
        <f>SUM('R1'!C159,'R1a'!C159,'R2'!C159,'R2a'!C159,'R3'!C159,'R4'!C159,'R5'!C159,'R6'!C159,'R7'!C159,'R8'!C159,'R9'!C159,'R10'!C159,'R11'!C159,'R12'!C159,'R13'!C159,'R14'!C159)</f>
        <v>0</v>
      </c>
      <c r="D159" s="64">
        <f>SUM('R1'!D159,'R1a'!D159,'R2'!D159,'R2a'!D159,'R3'!D159,'R4'!D159,'R5'!D159,'R6'!D159,'R7'!D159,'R8'!D159,'R9'!D159,'R10'!D159,'R11'!D159,'R12'!D159,'R13'!D159,'R14'!D159)</f>
        <v>0</v>
      </c>
      <c r="E159" s="64">
        <f>SUM('R1'!E159,'R1a'!E159,'R2'!E159,'R2a'!E159,'R3'!E159,'R4'!E159,'R5'!E159,'R6'!E159,'R7'!E159,'R8'!E159,'R9'!E159,'R10'!E159,'R11'!E159,'R12'!E159,'R13'!E159,'R14'!E159)</f>
        <v>0</v>
      </c>
      <c r="F159" s="141">
        <f t="shared" ref="F159" si="30">SUM(B159:E159)</f>
        <v>0</v>
      </c>
      <c r="G159" s="141"/>
      <c r="H159" s="83"/>
      <c r="I159" s="8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x14ac:dyDescent="0.35">
      <c r="A162" s="39" t="s">
        <v>26</v>
      </c>
      <c r="B162" s="64">
        <f>SUM('R1'!B162,'R1a'!B162,'R2'!B162,'R2a'!B162,'R3'!B162,'R4'!B162,'R5'!B162,'R6'!B162,'R7'!B162,'R8'!B162,'R9'!B162,'R10'!B162,'R11'!B162,'R12'!B162,'R13'!B162,'R14'!B162)</f>
        <v>113</v>
      </c>
      <c r="C162" s="64">
        <f>SUM('R1'!C162,'R1a'!C162,'R2'!C162,'R2a'!C162,'R3'!C162,'R4'!C162,'R5'!C162,'R6'!C162,'R7'!C162,'R8'!C162,'R9'!C162,'R10'!C162,'R11'!C162,'R12'!C162,'R13'!C162,'R14'!C162)</f>
        <v>26</v>
      </c>
      <c r="D162" s="64">
        <f>SUM('R1'!D162,'R1a'!D162,'R2'!D162,'R2a'!D162,'R3'!D162,'R4'!D162,'R5'!D162,'R6'!D162,'R7'!D162,'R8'!D162,'R9'!D162,'R10'!D162,'R11'!D162,'R12'!D162,'R13'!D162,'R14'!D162)</f>
        <v>0</v>
      </c>
      <c r="E162" s="64">
        <f>SUM('R1'!E162,'R1a'!E162,'R2'!E162,'R2a'!E162,'R3'!E162,'R4'!E162,'R5'!E162,'R6'!E162,'R7'!E162,'R8'!E162,'R9'!E162,'R10'!E162,'R11'!E162,'R12'!E162,'R13'!E162,'R14'!E162)</f>
        <v>11</v>
      </c>
      <c r="F162" s="139">
        <f>SUM(B162:E162)</f>
        <v>150</v>
      </c>
      <c r="G162" s="139">
        <v>133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6.5" customHeight="1" x14ac:dyDescent="0.35">
      <c r="A163" s="39" t="s">
        <v>27</v>
      </c>
      <c r="B163" s="64">
        <f>SUM('R1'!B163,'R1a'!B163,'R2'!B163,'R2a'!B163,'R3'!B163,'R4'!B163,'R5'!B163,'R6'!B163,'R7'!B163,'R8'!B163,'R9'!B163,'R10'!B163,'R11'!B163,'R12'!B163,'R13'!B163,'R14'!B163)</f>
        <v>12</v>
      </c>
      <c r="C163" s="64">
        <f>SUM('R1'!C163,'R1a'!C163,'R2'!C163,'R2a'!C163,'R3'!C163,'R4'!C163,'R5'!C163,'R6'!C163,'R7'!C163,'R8'!C163,'R9'!C163,'R10'!C163,'R11'!C163,'R12'!C163,'R13'!C163,'R14'!C163)</f>
        <v>3</v>
      </c>
      <c r="D163" s="64">
        <f>SUM('R1'!D163,'R1a'!D163,'R2'!D163,'R2a'!D163,'R3'!D163,'R4'!D163,'R5'!D163,'R6'!D163,'R7'!D163,'R8'!D163,'R9'!D163,'R10'!D163,'R11'!D163,'R12'!D163,'R13'!D163,'R14'!D163)</f>
        <v>0</v>
      </c>
      <c r="E163" s="64">
        <f>SUM('R1'!E163,'R1a'!E163,'R2'!E163,'R2a'!E163,'R3'!E163,'R4'!E163,'R5'!E163,'R6'!E163,'R7'!E163,'R8'!E163,'R9'!E163,'R10'!E163,'R11'!E163,'R12'!E163,'R13'!E163,'R14'!E163)</f>
        <v>1</v>
      </c>
      <c r="F163" s="139">
        <f>SUM(B163:E163)</f>
        <v>16</v>
      </c>
      <c r="G163" s="139">
        <v>12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x14ac:dyDescent="0.35">
      <c r="A166" s="39" t="s">
        <v>29</v>
      </c>
      <c r="B166" s="64">
        <f>SUM('R1'!B166,'R1a'!B166,'R2'!B166,'R2a'!B166,'R3'!B166,'R4'!B166,'R5'!B166,'R6'!B166,'R7'!B166,'R8'!B166,'R9'!B166,'R10'!B166,'R11'!B166,'R12'!B166,'R13'!B166,'R14'!B166)</f>
        <v>79</v>
      </c>
      <c r="C166" s="64">
        <f>SUM('R1'!C166,'R1a'!C166,'R2'!C166,'R2a'!C166,'R3'!C166,'R4'!C166,'R5'!C166,'R6'!C166,'R7'!C166,'R8'!C166,'R9'!C166,'R10'!C166,'R11'!C166,'R12'!C166,'R13'!C166,'R14'!C166)</f>
        <v>23</v>
      </c>
      <c r="D166" s="64">
        <f>SUM('R1'!D166,'R1a'!D166,'R2'!D166,'R2a'!D166,'R3'!D166,'R4'!D166,'R5'!D166,'R6'!D166,'R7'!D166,'R8'!D166,'R9'!D166,'R10'!D166,'R11'!D166,'R12'!D166,'R13'!D166,'R14'!D166)</f>
        <v>0</v>
      </c>
      <c r="E166" s="64">
        <f>SUM('R1'!E166,'R1a'!E166,'R2'!E166,'R2a'!E166,'R3'!E166,'R4'!E166,'R5'!E166,'R6'!E166,'R7'!E166,'R8'!E166,'R9'!E166,'R10'!E166,'R11'!E166,'R12'!E166,'R13'!E166,'R14'!E166)</f>
        <v>11</v>
      </c>
      <c r="F166" s="139">
        <f t="shared" ref="F166:F171" si="31">SUM(B166:E166)</f>
        <v>113</v>
      </c>
      <c r="G166" s="139">
        <v>111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x14ac:dyDescent="0.35">
      <c r="A167" s="39" t="s">
        <v>30</v>
      </c>
      <c r="B167" s="64">
        <f>SUM('R1'!B167,'R1a'!B167,'R2'!B167,'R2a'!B167,'R3'!B167,'R4'!B167,'R5'!B167,'R6'!B167,'R7'!B167,'R8'!B167,'R9'!B167,'R10'!B167,'R11'!B167,'R12'!B167,'R13'!B167,'R14'!B167)</f>
        <v>38</v>
      </c>
      <c r="C167" s="64">
        <f>SUM('R1'!C167,'R1a'!C167,'R2'!C167,'R2a'!C167,'R3'!C167,'R4'!C167,'R5'!C167,'R6'!C167,'R7'!C167,'R8'!C167,'R9'!C167,'R10'!C167,'R11'!C167,'R12'!C167,'R13'!C167,'R14'!C167)</f>
        <v>2</v>
      </c>
      <c r="D167" s="64">
        <f>SUM('R1'!D167,'R1a'!D167,'R2'!D167,'R2a'!D167,'R3'!D167,'R4'!D167,'R5'!D167,'R6'!D167,'R7'!D167,'R8'!D167,'R9'!D167,'R10'!D167,'R11'!D167,'R12'!D167,'R13'!D167,'R14'!D167)</f>
        <v>0</v>
      </c>
      <c r="E167" s="64">
        <f>SUM('R1'!E167,'R1a'!E167,'R2'!E167,'R2a'!E167,'R3'!E167,'R4'!E167,'R5'!E167,'R6'!E167,'R7'!E167,'R8'!E167,'R9'!E167,'R10'!E167,'R11'!E167,'R12'!E167,'R13'!E167,'R14'!E167)</f>
        <v>1</v>
      </c>
      <c r="F167" s="139">
        <f t="shared" si="31"/>
        <v>41</v>
      </c>
      <c r="G167" s="139">
        <v>25</v>
      </c>
    </row>
    <row r="168" spans="1:24" x14ac:dyDescent="0.35">
      <c r="A168" s="39" t="s">
        <v>31</v>
      </c>
      <c r="B168" s="64">
        <f>SUM('R1'!B168,'R1a'!B168,'R2'!B168,'R2a'!B168,'R3'!B168,'R4'!B168,'R5'!B168,'R6'!B168,'R7'!B168,'R8'!B168,'R9'!B168,'R10'!B168,'R11'!B168,'R12'!B168,'R13'!B168,'R14'!B168)</f>
        <v>1</v>
      </c>
      <c r="C168" s="64">
        <f>SUM('R1'!C168,'R1a'!C168,'R2'!C168,'R2a'!C168,'R3'!C168,'R4'!C168,'R5'!C168,'R6'!C168,'R7'!C168,'R8'!C168,'R9'!C168,'R10'!C168,'R11'!C168,'R12'!C168,'R13'!C168,'R14'!C168)</f>
        <v>0</v>
      </c>
      <c r="D168" s="64">
        <f>SUM('R1'!D168,'R1a'!D168,'R2'!D168,'R2a'!D168,'R3'!D168,'R4'!D168,'R5'!D168,'R6'!D168,'R7'!D168,'R8'!D168,'R9'!D168,'R10'!D168,'R11'!D168,'R12'!D168,'R13'!D168,'R14'!D168)</f>
        <v>0</v>
      </c>
      <c r="E168" s="64">
        <f>SUM('R1'!E168,'R1a'!E168,'R2'!E168,'R2a'!E168,'R3'!E168,'R4'!E168,'R5'!E168,'R6'!E168,'R7'!E168,'R8'!E168,'R9'!E168,'R10'!E168,'R11'!E168,'R12'!E168,'R13'!E168,'R14'!E168)</f>
        <v>0</v>
      </c>
      <c r="F168" s="139">
        <f t="shared" si="31"/>
        <v>1</v>
      </c>
      <c r="G168" s="139">
        <v>1</v>
      </c>
    </row>
    <row r="169" spans="1:24" x14ac:dyDescent="0.35">
      <c r="A169" s="39" t="s">
        <v>32</v>
      </c>
      <c r="B169" s="64">
        <f>SUM('R1'!B169,'R1a'!B169,'R2'!B169,'R2a'!B169,'R3'!B169,'R4'!B169,'R5'!B169,'R6'!B169,'R7'!B169,'R8'!B169,'R9'!B169,'R10'!B169,'R11'!B169,'R12'!B169,'R13'!B169,'R14'!B169)</f>
        <v>1</v>
      </c>
      <c r="C169" s="64">
        <f>SUM('R1'!C169,'R1a'!C169,'R2'!C169,'R2a'!C169,'R3'!C169,'R4'!C169,'R5'!C169,'R6'!C169,'R7'!C169,'R8'!C169,'R9'!C169,'R10'!C169,'R11'!C169,'R12'!C169,'R13'!C169,'R14'!C169)</f>
        <v>0</v>
      </c>
      <c r="D169" s="64">
        <f>SUM('R1'!D169,'R1a'!D169,'R2'!D169,'R2a'!D169,'R3'!D169,'R4'!D169,'R5'!D169,'R6'!D169,'R7'!D169,'R8'!D169,'R9'!D169,'R10'!D169,'R11'!D169,'R12'!D169,'R13'!D169,'R14'!D169)</f>
        <v>0</v>
      </c>
      <c r="E169" s="64">
        <f>SUM('R1'!E169,'R1a'!E169,'R2'!E169,'R2a'!E169,'R3'!E169,'R4'!E169,'R5'!E169,'R6'!E169,'R7'!E169,'R8'!E169,'R9'!E169,'R10'!E169,'R11'!E169,'R12'!E169,'R13'!E169,'R14'!E169)</f>
        <v>0</v>
      </c>
      <c r="F169" s="139">
        <f t="shared" si="31"/>
        <v>1</v>
      </c>
      <c r="G169" s="139">
        <v>0</v>
      </c>
    </row>
    <row r="170" spans="1:24" x14ac:dyDescent="0.35">
      <c r="A170" s="39" t="s">
        <v>33</v>
      </c>
      <c r="B170" s="64">
        <f>SUM('R1'!B170,'R1a'!B170,'R2'!B170,'R2a'!B170,'R3'!B170,'R4'!B170,'R5'!B170,'R6'!B170,'R7'!B170,'R8'!B170,'R9'!B170,'R10'!B170,'R11'!B170,'R12'!B170,'R13'!B170,'R14'!B170)</f>
        <v>0</v>
      </c>
      <c r="C170" s="64">
        <f>SUM('R1'!C170,'R1a'!C170,'R2'!C170,'R2a'!C170,'R3'!C170,'R4'!C170,'R5'!C170,'R6'!C170,'R7'!C170,'R8'!C170,'R9'!C170,'R10'!C170,'R11'!C170,'R12'!C170,'R13'!C170,'R14'!C170)</f>
        <v>0</v>
      </c>
      <c r="D170" s="64">
        <f>SUM('R1'!D170,'R1a'!D170,'R2'!D170,'R2a'!D170,'R3'!D170,'R4'!D170,'R5'!D170,'R6'!D170,'R7'!D170,'R8'!D170,'R9'!D170,'R10'!D170,'R11'!D170,'R12'!D170,'R13'!D170,'R14'!D170)</f>
        <v>0</v>
      </c>
      <c r="E170" s="64">
        <f>SUM('R1'!E170,'R1a'!E170,'R2'!E170,'R2a'!E170,'R3'!E170,'R4'!E170,'R5'!E170,'R6'!E170,'R7'!E170,'R8'!E170,'R9'!E170,'R10'!E170,'R11'!E170,'R12'!E170,'R13'!E170,'R14'!E170)</f>
        <v>0</v>
      </c>
      <c r="F170" s="139">
        <f t="shared" si="31"/>
        <v>0</v>
      </c>
      <c r="G170" s="139">
        <v>1</v>
      </c>
    </row>
    <row r="171" spans="1:24" x14ac:dyDescent="0.35">
      <c r="A171" s="39" t="s">
        <v>34</v>
      </c>
      <c r="B171" s="64">
        <f>SUM('R1'!B171,'R1a'!B171,'R2'!B171,'R2a'!B171,'R3'!B171,'R4'!B171,'R5'!B171,'R6'!B171,'R7'!B171,'R8'!B171,'R9'!B171,'R10'!B171,'R11'!B171,'R12'!B171,'R13'!B171,'R14'!B171)</f>
        <v>5</v>
      </c>
      <c r="C171" s="64">
        <f>SUM('R1'!C171,'R1a'!C171,'R2'!C171,'R2a'!C171,'R3'!C171,'R4'!C171,'R5'!C171,'R6'!C171,'R7'!C171,'R8'!C171,'R9'!C171,'R10'!C171,'R11'!C171,'R12'!C171,'R13'!C171,'R14'!C171)</f>
        <v>4</v>
      </c>
      <c r="D171" s="64">
        <f>SUM('R1'!D171,'R1a'!D171,'R2'!D171,'R2a'!D171,'R3'!D171,'R4'!D171,'R5'!D171,'R6'!D171,'R7'!D171,'R8'!D171,'R9'!D171,'R10'!D171,'R11'!D171,'R12'!D171,'R13'!D171,'R14'!D171)</f>
        <v>0</v>
      </c>
      <c r="E171" s="64">
        <f>SUM('R1'!E171,'R1a'!E171,'R2'!E171,'R2a'!E171,'R3'!E171,'R4'!E171,'R5'!E171,'R6'!E171,'R7'!E171,'R8'!E171,'R9'!E171,'R10'!E171,'R11'!E171,'R12'!E171,'R13'!E171,'R14'!E171)</f>
        <v>1</v>
      </c>
      <c r="F171" s="139">
        <f t="shared" si="31"/>
        <v>10</v>
      </c>
      <c r="G171" s="139">
        <v>7</v>
      </c>
    </row>
    <row r="172" spans="1:24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</row>
    <row r="173" spans="1:24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</row>
    <row r="174" spans="1:24" x14ac:dyDescent="0.35">
      <c r="A174" s="39" t="s">
        <v>45</v>
      </c>
      <c r="B174" s="64">
        <f>SUM('R1'!B174,'R1a'!B174,'R2'!B174,'R2a'!B174,'R3'!B174,'R4'!B174,'R5'!B174,'R6'!B174,'R7'!B174,'R8'!B174,'R9'!B174,'R10'!B174,'R11'!B174,'R12'!B174,'R13'!B174,'R14'!B174)</f>
        <v>16</v>
      </c>
      <c r="C174" s="64">
        <f>SUM('R1'!C174,'R1a'!C174,'R2'!C174,'R2a'!C174,'R3'!C174,'R4'!C174,'R5'!C174,'R6'!C174,'R7'!C174,'R8'!C174,'R9'!C174,'R10'!C174,'R11'!C174,'R12'!C174,'R13'!C174,'R14'!C174)</f>
        <v>0</v>
      </c>
      <c r="D174" s="64">
        <f>SUM('R1'!D174,'R1a'!D174,'R2'!D174,'R2a'!D174,'R3'!D174,'R4'!D174,'R5'!D174,'R6'!D174,'R7'!D174,'R8'!D174,'R9'!D174,'R10'!D174,'R11'!D174,'R12'!D174,'R13'!D174,'R14'!D174)</f>
        <v>0</v>
      </c>
      <c r="E174" s="64">
        <f>SUM('R1'!E174,'R1a'!E174,'R2'!E174,'R2a'!E174,'R3'!E174,'R4'!E174,'R5'!E174,'R6'!E174,'R7'!E174,'R8'!E174,'R9'!E174,'R10'!E174,'R11'!E174,'R12'!E174,'R13'!E174,'R14'!E174)</f>
        <v>0</v>
      </c>
      <c r="F174" s="139">
        <f t="shared" ref="F174" si="32">SUM(B174:E174)</f>
        <v>16</v>
      </c>
      <c r="G174" s="139">
        <v>8</v>
      </c>
    </row>
    <row r="175" spans="1:24" ht="16.149999999999999" customHeight="1" x14ac:dyDescent="0.35">
      <c r="A175" s="205" t="s">
        <v>63</v>
      </c>
      <c r="B175" s="205"/>
      <c r="C175" s="205"/>
      <c r="D175" s="205"/>
      <c r="E175" s="205"/>
      <c r="F175" s="205"/>
      <c r="G175" s="20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s="18" customFormat="1" ht="19.899999999999999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/>
      <c r="I176"/>
    </row>
    <row r="177" spans="1:9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</row>
    <row r="178" spans="1:9" x14ac:dyDescent="0.35">
      <c r="A178" s="85" t="s">
        <v>64</v>
      </c>
      <c r="B178" s="64">
        <f>SUM('R1'!B178,'R1a'!B178,'R2'!B178,'R2a'!B178,'R3'!B178,'R4'!B178,'R5'!B178,'R6'!B178,'R7'!B178,'R8'!B178,'R9'!B178,'R10'!B178,'R11'!B178,'R12'!B178,'R13'!B178,'R14'!B178)</f>
        <v>12</v>
      </c>
      <c r="C178" s="64">
        <f>SUM('R1'!C178,'R1a'!C178,'R2'!C178,'R2a'!C178,'R3'!C178,'R4'!C178,'R5'!C178,'R6'!C178,'R7'!C178,'R8'!C178,'R9'!C178,'R10'!C178,'R11'!C178,'R12'!C178,'R13'!C178,'R14'!C178)</f>
        <v>11</v>
      </c>
      <c r="D178" s="64">
        <f>SUM('R1'!D178,'R1a'!D178,'R2'!D178,'R2a'!D178,'R3'!D178,'R4'!D178,'R5'!D178,'R6'!D178,'R7'!D178,'R8'!D178,'R9'!D178,'R10'!D178,'R11'!D178,'R12'!D178,'R13'!D178,'R14'!D178)</f>
        <v>0</v>
      </c>
      <c r="E178" s="64">
        <f>SUM('R1'!E178,'R1a'!E178,'R2'!E178,'R2a'!E178,'R3'!E178,'R4'!E178,'R5'!E178,'R6'!E178,'R7'!E178,'R8'!E178,'R9'!E178,'R10'!E178,'R11'!E178,'R12'!E178,'R13'!E178,'R14'!E178)</f>
        <v>1</v>
      </c>
      <c r="F178" s="139">
        <f t="shared" ref="F178:F185" si="33">SUM(B178:E178)</f>
        <v>24</v>
      </c>
      <c r="G178" s="139">
        <v>37</v>
      </c>
    </row>
    <row r="179" spans="1:9" ht="15" customHeight="1" x14ac:dyDescent="0.35">
      <c r="A179" s="86" t="s">
        <v>65</v>
      </c>
      <c r="B179" s="1">
        <f>B180+B181</f>
        <v>33</v>
      </c>
      <c r="C179" s="1">
        <f t="shared" ref="C179:E179" si="34">C180+C181</f>
        <v>31</v>
      </c>
      <c r="D179" s="1">
        <f t="shared" si="34"/>
        <v>0</v>
      </c>
      <c r="E179" s="1">
        <f t="shared" si="34"/>
        <v>2</v>
      </c>
      <c r="F179" s="139">
        <f t="shared" si="33"/>
        <v>66</v>
      </c>
      <c r="G179" s="139">
        <v>93</v>
      </c>
    </row>
    <row r="180" spans="1:9" x14ac:dyDescent="0.35">
      <c r="A180" s="85" t="s">
        <v>66</v>
      </c>
      <c r="B180" s="1">
        <f>B182+B184</f>
        <v>14</v>
      </c>
      <c r="C180" s="1">
        <f t="shared" ref="C180:E181" si="35">C182+C184</f>
        <v>11</v>
      </c>
      <c r="D180" s="1">
        <f t="shared" si="35"/>
        <v>0</v>
      </c>
      <c r="E180" s="1">
        <f t="shared" si="35"/>
        <v>1</v>
      </c>
      <c r="F180" s="139">
        <f t="shared" si="33"/>
        <v>26</v>
      </c>
      <c r="G180" s="139">
        <v>39</v>
      </c>
    </row>
    <row r="181" spans="1:9" x14ac:dyDescent="0.35">
      <c r="A181" s="85" t="s">
        <v>67</v>
      </c>
      <c r="B181" s="91">
        <f>B183+B185</f>
        <v>19</v>
      </c>
      <c r="C181" s="91">
        <f t="shared" si="35"/>
        <v>20</v>
      </c>
      <c r="D181" s="91">
        <f t="shared" si="35"/>
        <v>0</v>
      </c>
      <c r="E181" s="91">
        <f t="shared" si="35"/>
        <v>1</v>
      </c>
      <c r="F181" s="139">
        <f t="shared" si="33"/>
        <v>40</v>
      </c>
      <c r="G181" s="139">
        <v>54</v>
      </c>
    </row>
    <row r="182" spans="1:9" x14ac:dyDescent="0.35">
      <c r="A182" s="87" t="s">
        <v>68</v>
      </c>
      <c r="B182" s="64">
        <f>SUM('R1'!B182,'R1a'!B182,'R2'!B182,'R2a'!B182,'R3'!B182,'R4'!B182,'R5'!B182,'R6'!B182,'R7'!B182,'R8'!B182,'R9'!B182,'R10'!B182,'R11'!B182,'R12'!B182,'R13'!B182,'R14'!B182)</f>
        <v>0</v>
      </c>
      <c r="C182" s="64">
        <f>SUM('R1'!C182,'R1a'!C182,'R2'!C182,'R2a'!C182,'R3'!C182,'R4'!C182,'R5'!C182,'R6'!C182,'R7'!C182,'R8'!C182,'R9'!C182,'R10'!C182,'R11'!C182,'R12'!C182,'R13'!C182,'R14'!C182)</f>
        <v>0</v>
      </c>
      <c r="D182" s="64">
        <f>SUM('R1'!D182,'R1a'!D182,'R2'!D182,'R2a'!D182,'R3'!D182,'R4'!D182,'R5'!D182,'R6'!D182,'R7'!D182,'R8'!D182,'R9'!D182,'R10'!D182,'R11'!D182,'R12'!D182,'R13'!D182,'R14'!D182)</f>
        <v>0</v>
      </c>
      <c r="E182" s="64">
        <f>SUM('R1'!E182,'R1a'!E182,'R2'!E182,'R2a'!E182,'R3'!E182,'R4'!E182,'R5'!E182,'R6'!E182,'R7'!E182,'R8'!E182,'R9'!E182,'R10'!E182,'R11'!E182,'R12'!E182,'R13'!E182,'R14'!E182)</f>
        <v>0</v>
      </c>
      <c r="F182" s="139">
        <f t="shared" si="33"/>
        <v>0</v>
      </c>
      <c r="G182" s="139">
        <v>0</v>
      </c>
    </row>
    <row r="183" spans="1:9" ht="26.5" x14ac:dyDescent="0.35">
      <c r="A183" s="88" t="s">
        <v>69</v>
      </c>
      <c r="B183" s="64">
        <f>SUM('R1'!B183,'R1a'!B183,'R2'!B183,'R2a'!B183,'R3'!B183,'R4'!B183,'R5'!B183,'R6'!B183,'R7'!B183,'R8'!B183,'R9'!B183,'R10'!B183,'R11'!B183,'R12'!B183,'R13'!B183,'R14'!B183)</f>
        <v>0</v>
      </c>
      <c r="C183" s="64">
        <f>SUM('R1'!C183,'R1a'!C183,'R2'!C183,'R2a'!C183,'R3'!C183,'R4'!C183,'R5'!C183,'R6'!C183,'R7'!C183,'R8'!C183,'R9'!C183,'R10'!C183,'R11'!C183,'R12'!C183,'R13'!C183,'R14'!C183)</f>
        <v>0</v>
      </c>
      <c r="D183" s="64">
        <f>SUM('R1'!D183,'R1a'!D183,'R2'!D183,'R2a'!D183,'R3'!D183,'R4'!D183,'R5'!D183,'R6'!D183,'R7'!D183,'R8'!D183,'R9'!D183,'R10'!D183,'R11'!D183,'R12'!D183,'R13'!D183,'R14'!D183)</f>
        <v>0</v>
      </c>
      <c r="E183" s="64">
        <f>SUM('R1'!E183,'R1a'!E183,'R2'!E183,'R2a'!E183,'R3'!E183,'R4'!E183,'R5'!E183,'R6'!E183,'R7'!E183,'R8'!E183,'R9'!E183,'R10'!E183,'R11'!E183,'R12'!E183,'R13'!E183,'R14'!E183)</f>
        <v>0</v>
      </c>
      <c r="F183" s="139">
        <f>SUM(B183:E183)</f>
        <v>0</v>
      </c>
      <c r="G183" s="139">
        <v>0</v>
      </c>
    </row>
    <row r="184" spans="1:9" x14ac:dyDescent="0.35">
      <c r="A184" s="87" t="s">
        <v>70</v>
      </c>
      <c r="B184" s="64">
        <f>SUM('R1'!B184,'R1a'!B184,'R2'!B184,'R2a'!B184,'R3'!B184,'R4'!B184,'R5'!B184,'R6'!B184,'R7'!B184,'R8'!B184,'R9'!B184,'R10'!B184,'R11'!B184,'R12'!B184,'R13'!B184,'R14'!B184)</f>
        <v>14</v>
      </c>
      <c r="C184" s="64">
        <f>SUM('R1'!C184,'R1a'!C184,'R2'!C184,'R2a'!C184,'R3'!C184,'R4'!C184,'R5'!C184,'R6'!C184,'R7'!C184,'R8'!C184,'R9'!C184,'R10'!C184,'R11'!C184,'R12'!C184,'R13'!C184,'R14'!C184)</f>
        <v>11</v>
      </c>
      <c r="D184" s="64">
        <f>SUM('R1'!D184,'R1a'!D184,'R2'!D184,'R2a'!D184,'R3'!D184,'R4'!D184,'R5'!D184,'R6'!D184,'R7'!D184,'R8'!D184,'R9'!D184,'R10'!D184,'R11'!D184,'R12'!D184,'R13'!D184,'R14'!D184)</f>
        <v>0</v>
      </c>
      <c r="E184" s="64">
        <f>SUM('R1'!E184,'R1a'!E184,'R2'!E184,'R2a'!E184,'R3'!E184,'R4'!E184,'R5'!E184,'R6'!E184,'R7'!E184,'R8'!E184,'R9'!E184,'R10'!E184,'R11'!E184,'R12'!E184,'R13'!E184,'R14'!E184)</f>
        <v>1</v>
      </c>
      <c r="F184" s="139">
        <f t="shared" si="33"/>
        <v>26</v>
      </c>
      <c r="G184" s="139">
        <v>39</v>
      </c>
    </row>
    <row r="185" spans="1:9" ht="26.5" x14ac:dyDescent="0.35">
      <c r="A185" s="88" t="s">
        <v>71</v>
      </c>
      <c r="B185" s="64">
        <f>SUM('R1'!B185,'R1a'!B185,'R2'!B185,'R2a'!B185,'R3'!B185,'R4'!B185,'R5'!B185,'R6'!B185,'R7'!B185,'R8'!B185,'R9'!B185,'R10'!B185,'R11'!B185,'R12'!B185,'R13'!B185,'R14'!B185)</f>
        <v>19</v>
      </c>
      <c r="C185" s="64">
        <f>SUM('R1'!C185,'R1a'!C185,'R2'!C185,'R2a'!C185,'R3'!C185,'R4'!C185,'R5'!C185,'R6'!C185,'R7'!C185,'R8'!C185,'R9'!C185,'R10'!C185,'R11'!C185,'R12'!C185,'R13'!C185,'R14'!C185)</f>
        <v>20</v>
      </c>
      <c r="D185" s="64">
        <f>SUM('R1'!D185,'R1a'!D185,'R2'!D185,'R2a'!D185,'R3'!D185,'R4'!D185,'R5'!D185,'R6'!D185,'R7'!D185,'R8'!D185,'R9'!D185,'R10'!D185,'R11'!D185,'R12'!D185,'R13'!D185,'R14'!D185)</f>
        <v>0</v>
      </c>
      <c r="E185" s="64">
        <f>SUM('R1'!E185,'R1a'!E185,'R2'!E185,'R2a'!E185,'R3'!E185,'R4'!E185,'R5'!E185,'R6'!E185,'R7'!E185,'R8'!E185,'R9'!E185,'R10'!E185,'R11'!E185,'R12'!E185,'R13'!E185,'R14'!E185)</f>
        <v>1</v>
      </c>
      <c r="F185" s="141">
        <f t="shared" si="33"/>
        <v>40</v>
      </c>
      <c r="G185" s="141">
        <v>54</v>
      </c>
    </row>
    <row r="186" spans="1:9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</row>
    <row r="187" spans="1:9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</row>
    <row r="188" spans="1:9" x14ac:dyDescent="0.35">
      <c r="A188" s="39" t="s">
        <v>20</v>
      </c>
      <c r="B188" s="64">
        <f>SUM('R1'!B188,'R1a'!B188,'R2'!B188,'R2a'!B188,'R3'!B188,'R4'!B188,'R5'!B188,'R6'!B188,'R7'!B188,'R8'!B188,'R9'!B188,'R10'!B188,'R11'!B188,'R12'!B188,'R13'!B188,'R14'!B188)</f>
        <v>12</v>
      </c>
      <c r="C188" s="64">
        <f>SUM('R1'!C188,'R1a'!C188,'R2'!C188,'R2a'!C188,'R3'!C188,'R4'!C188,'R5'!C188,'R6'!C188,'R7'!C188,'R8'!C188,'R9'!C188,'R10'!C188,'R11'!C188,'R12'!C188,'R13'!C188,'R14'!C188)</f>
        <v>11</v>
      </c>
      <c r="D188" s="64">
        <f>SUM('R1'!D188,'R1a'!D188,'R2'!D188,'R2a'!D188,'R3'!D188,'R4'!D188,'R5'!D188,'R6'!D188,'R7'!D188,'R8'!D188,'R9'!D188,'R10'!D188,'R11'!D188,'R12'!D188,'R13'!D188,'R14'!D188)</f>
        <v>0</v>
      </c>
      <c r="E188" s="64">
        <f>SUM('R1'!E188,'R1a'!E188,'R2'!E188,'R2a'!E188,'R3'!E188,'R4'!E188,'R5'!E188,'R6'!E188,'R7'!E188,'R8'!E188,'R9'!E188,'R10'!E188,'R11'!E188,'R12'!E188,'R13'!E188,'R14'!E188)</f>
        <v>1</v>
      </c>
      <c r="F188" s="139">
        <f t="shared" ref="F188:F190" si="36">SUM(B188:E188)</f>
        <v>24</v>
      </c>
      <c r="G188" s="139">
        <v>35</v>
      </c>
    </row>
    <row r="189" spans="1:9" x14ac:dyDescent="0.35">
      <c r="A189" s="39" t="s">
        <v>21</v>
      </c>
      <c r="B189" s="64">
        <f>SUM('R1'!B189,'R1a'!B189,'R2'!B189,'R2a'!B189,'R3'!B189,'R4'!B189,'R5'!B189,'R6'!B189,'R7'!B189,'R8'!B189,'R9'!B189,'R10'!B189,'R11'!B189,'R12'!B189,'R13'!B189,'R14'!B189)</f>
        <v>2</v>
      </c>
      <c r="C189" s="64">
        <f>SUM('R1'!C189,'R1a'!C189,'R2'!C189,'R2a'!C189,'R3'!C189,'R4'!C189,'R5'!C189,'R6'!C189,'R7'!C189,'R8'!C189,'R9'!C189,'R10'!C189,'R11'!C189,'R12'!C189,'R13'!C189,'R14'!C189)</f>
        <v>0</v>
      </c>
      <c r="D189" s="64">
        <f>SUM('R1'!D189,'R1a'!D189,'R2'!D189,'R2a'!D189,'R3'!D189,'R4'!D189,'R5'!D189,'R6'!D189,'R7'!D189,'R8'!D189,'R9'!D189,'R10'!D189,'R11'!D189,'R12'!D189,'R13'!D189,'R14'!D189)</f>
        <v>0</v>
      </c>
      <c r="E189" s="64">
        <f>SUM('R1'!E189,'R1a'!E189,'R2'!E189,'R2a'!E189,'R3'!E189,'R4'!E189,'R5'!E189,'R6'!E189,'R7'!E189,'R8'!E189,'R9'!E189,'R10'!E189,'R11'!E189,'R12'!E189,'R13'!E189,'R14'!E189)</f>
        <v>0</v>
      </c>
      <c r="F189" s="139">
        <f t="shared" si="36"/>
        <v>2</v>
      </c>
      <c r="G189" s="139">
        <v>4</v>
      </c>
    </row>
    <row r="190" spans="1:9" x14ac:dyDescent="0.35">
      <c r="A190" s="39" t="s">
        <v>73</v>
      </c>
      <c r="B190" s="64">
        <f>SUM('R1'!B190,'R1a'!B190,'R2'!B190,'R2a'!B190,'R3'!B190,'R4'!B190,'R5'!B190,'R6'!B190,'R7'!B190,'R8'!B190,'R9'!B190,'R10'!B190,'R11'!B190,'R12'!B190,'R13'!B190,'R14'!B190)</f>
        <v>0</v>
      </c>
      <c r="C190" s="64">
        <f>SUM('R1'!C190,'R1a'!C190,'R2'!C190,'R2a'!C190,'R3'!C190,'R4'!C190,'R5'!C190,'R6'!C190,'R7'!C190,'R8'!C190,'R9'!C190,'R10'!C190,'R11'!C190,'R12'!C190,'R13'!C190,'R14'!C190)</f>
        <v>0</v>
      </c>
      <c r="D190" s="64">
        <f>SUM('R1'!D190,'R1a'!D190,'R2'!D190,'R2a'!D190,'R3'!D190,'R4'!D190,'R5'!D190,'R6'!D190,'R7'!D190,'R8'!D190,'R9'!D190,'R10'!D190,'R11'!D190,'R12'!D190,'R13'!D190,'R14'!D190)</f>
        <v>0</v>
      </c>
      <c r="E190" s="64">
        <f>SUM('R1'!E190,'R1a'!E190,'R2'!E190,'R2a'!E190,'R3'!E190,'R4'!E190,'R5'!E190,'R6'!E190,'R7'!E190,'R8'!E190,'R9'!E190,'R10'!E190,'R11'!E190,'R12'!E190,'R13'!E190,'R14'!E190)</f>
        <v>0</v>
      </c>
      <c r="F190" s="139">
        <f t="shared" si="36"/>
        <v>0</v>
      </c>
      <c r="G190" s="139">
        <v>0</v>
      </c>
    </row>
    <row r="191" spans="1:9" x14ac:dyDescent="0.35">
      <c r="A191" s="75" t="s">
        <v>23</v>
      </c>
      <c r="B191" s="64">
        <f>SUM('R1'!B191,'R1a'!B191,'R2'!B191,'R2a'!B191,'R3'!B191,'R4'!B191,'R5'!B191,'R6'!B191,'R7'!B191,'R8'!B191,'R9'!B191,'R10'!B191,'R11'!B191,'R12'!B191,'R13'!B191,'R14'!B191)</f>
        <v>0</v>
      </c>
      <c r="C191" s="64">
        <f>SUM('R1'!C191,'R1a'!C191,'R2'!C191,'R2a'!C191,'R3'!C191,'R4'!C191,'R5'!C191,'R6'!C191,'R7'!C191,'R8'!C191,'R9'!C191,'R10'!C191,'R11'!C191,'R12'!C191,'R13'!C191,'R14'!C191)</f>
        <v>0</v>
      </c>
      <c r="D191" s="64">
        <f>SUM('R1'!D191,'R1a'!D191,'R2'!D191,'R2a'!D191,'R3'!D191,'R4'!D191,'R5'!D191,'R6'!D191,'R7'!D191,'R8'!D191,'R9'!D191,'R10'!D191,'R11'!D191,'R12'!D191,'R13'!D191,'R14'!D191)</f>
        <v>0</v>
      </c>
      <c r="E191" s="64">
        <f>SUM('R1'!E191,'R1a'!E191,'R2'!E191,'R2a'!E191,'R3'!E191,'R4'!E191,'R5'!E191,'R6'!E191,'R7'!E191,'R8'!E191,'R9'!E191,'R10'!E191,'R11'!E191,'R12'!E191,'R13'!E191,'R14'!E191)</f>
        <v>0</v>
      </c>
      <c r="F191" s="141">
        <f t="shared" ref="F191" si="37">SUM(B191:E191)</f>
        <v>0</v>
      </c>
      <c r="G191" s="141">
        <v>0</v>
      </c>
      <c r="H191" s="83"/>
      <c r="I191" s="83"/>
    </row>
    <row r="192" spans="1:9" x14ac:dyDescent="0.35">
      <c r="A192" s="75" t="s">
        <v>24</v>
      </c>
      <c r="B192" s="64">
        <f>SUM('R1'!B192,'R1a'!B192,'R2'!B192,'R2a'!B192,'R3'!B192,'R4'!B192,'R5'!B192,'R6'!B192,'R7'!B192,'R8'!B192,'R9'!B192,'R10'!B192,'R11'!B192,'R12'!B192,'R13'!B192,'R14'!B192)</f>
        <v>0</v>
      </c>
      <c r="C192" s="64">
        <f>SUM('R1'!C192,'R1a'!C192,'R2'!C192,'R2a'!C192,'R3'!C192,'R4'!C192,'R5'!C192,'R6'!C192,'R7'!C192,'R8'!C192,'R9'!C192,'R10'!C192,'R11'!C192,'R12'!C192,'R13'!C192,'R14'!C192)</f>
        <v>0</v>
      </c>
      <c r="D192" s="64">
        <f>SUM('R1'!D192,'R1a'!D192,'R2'!D192,'R2a'!D192,'R3'!D192,'R4'!D192,'R5'!D192,'R6'!D192,'R7'!D192,'R8'!D192,'R9'!D192,'R10'!D192,'R11'!D192,'R12'!D192,'R13'!D192,'R14'!D192)</f>
        <v>0</v>
      </c>
      <c r="E192" s="64">
        <f>SUM('R1'!E192,'R1a'!E192,'R2'!E192,'R2a'!E192,'R3'!E192,'R4'!E192,'R5'!E192,'R6'!E192,'R7'!E192,'R8'!E192,'R9'!E192,'R10'!E192,'R11'!E192,'R12'!E192,'R13'!E192,'R14'!E192)</f>
        <v>0</v>
      </c>
      <c r="F192" s="141">
        <f t="shared" ref="F192" si="38">SUM(B192:E192)</f>
        <v>0</v>
      </c>
      <c r="G192" s="141"/>
      <c r="H192" s="83"/>
      <c r="I192" s="83"/>
    </row>
    <row r="193" spans="1:1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</row>
    <row r="194" spans="1:11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</row>
    <row r="195" spans="1:11" x14ac:dyDescent="0.35">
      <c r="A195" s="39" t="s">
        <v>26</v>
      </c>
      <c r="B195" s="64">
        <f>SUM('R1'!B195,'R1a'!B195,'R2'!B195,'R2a'!B195,'R3'!B195,'R4'!B195,'R5'!B195,'R6'!B195,'R7'!B195,'R8'!B195,'R9'!B195,'R10'!B195,'R11'!B195,'R12'!B195,'R13'!B195,'R14'!B195)</f>
        <v>14</v>
      </c>
      <c r="C195" s="64">
        <f>SUM('R1'!C195,'R1a'!C195,'R2'!C195,'R2a'!C195,'R3'!C195,'R4'!C195,'R5'!C195,'R6'!C195,'R7'!C195,'R8'!C195,'R9'!C195,'R10'!C195,'R11'!C195,'R12'!C195,'R13'!C195,'R14'!C195)</f>
        <v>10</v>
      </c>
      <c r="D195" s="64">
        <f>SUM('R1'!D195,'R1a'!D195,'R2'!D195,'R2a'!D195,'R3'!D195,'R4'!D195,'R5'!D195,'R6'!D195,'R7'!D195,'R8'!D195,'R9'!D195,'R10'!D195,'R11'!D195,'R12'!D195,'R13'!D195,'R14'!D195)</f>
        <v>0</v>
      </c>
      <c r="E195" s="64">
        <f>SUM('R1'!E195,'R1a'!E195,'R2'!E195,'R2a'!E195,'R3'!E195,'R4'!E195,'R5'!E195,'R6'!E195,'R7'!E195,'R8'!E195,'R9'!E195,'R10'!E195,'R11'!E195,'R12'!E195,'R13'!E195,'R14'!E195)</f>
        <v>1</v>
      </c>
      <c r="F195" s="139">
        <f>SUM(B195:E195)</f>
        <v>25</v>
      </c>
      <c r="G195" s="139">
        <v>37</v>
      </c>
    </row>
    <row r="196" spans="1:11" x14ac:dyDescent="0.35">
      <c r="A196" s="39" t="s">
        <v>27</v>
      </c>
      <c r="B196" s="64">
        <f>SUM('R1'!B196,'R1a'!B196,'R2'!B196,'R2a'!B196,'R3'!B196,'R4'!B196,'R5'!B196,'R6'!B196,'R7'!B196,'R8'!B196,'R9'!B196,'R10'!B196,'R11'!B196,'R12'!B196,'R13'!B196,'R14'!B196)</f>
        <v>0</v>
      </c>
      <c r="C196" s="64">
        <f>SUM('R1'!C196,'R1a'!C196,'R2'!C196,'R2a'!C196,'R3'!C196,'R4'!C196,'R5'!C196,'R6'!C196,'R7'!C196,'R8'!C196,'R9'!C196,'R10'!C196,'R11'!C196,'R12'!C196,'R13'!C196,'R14'!C196)</f>
        <v>1</v>
      </c>
      <c r="D196" s="64">
        <f>SUM('R1'!D196,'R1a'!D196,'R2'!D196,'R2a'!D196,'R3'!D196,'R4'!D196,'R5'!D196,'R6'!D196,'R7'!D196,'R8'!D196,'R9'!D196,'R10'!D196,'R11'!D196,'R12'!D196,'R13'!D196,'R14'!D196)</f>
        <v>0</v>
      </c>
      <c r="E196" s="64">
        <f>SUM('R1'!E196,'R1a'!E196,'R2'!E196,'R2a'!E196,'R3'!E196,'R4'!E196,'R5'!E196,'R6'!E196,'R7'!E196,'R8'!E196,'R9'!E196,'R10'!E196,'R11'!E196,'R12'!E196,'R13'!E196,'R14'!E196)</f>
        <v>0</v>
      </c>
      <c r="F196" s="139">
        <f>SUM(B196:E196)</f>
        <v>1</v>
      </c>
      <c r="G196" s="139">
        <v>1</v>
      </c>
    </row>
    <row r="197" spans="1:1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</row>
    <row r="198" spans="1:11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</row>
    <row r="199" spans="1:11" x14ac:dyDescent="0.35">
      <c r="A199" s="39" t="s">
        <v>29</v>
      </c>
      <c r="B199" s="64">
        <f>SUM('R1'!B199,'R1a'!B199,'R2'!B199,'R2a'!B199,'R3'!B199,'R4'!B199,'R5'!B199,'R6'!B199,'R7'!B199,'R8'!B199,'R9'!B199,'R10'!B199,'R11'!B199,'R12'!B199,'R13'!B199,'R14'!B199)</f>
        <v>11</v>
      </c>
      <c r="C199" s="64">
        <f>SUM('R1'!C199,'R1a'!C199,'R2'!C199,'R2a'!C199,'R3'!C199,'R4'!C199,'R5'!C199,'R6'!C199,'R7'!C199,'R8'!C199,'R9'!C199,'R10'!C199,'R11'!C199,'R12'!C199,'R13'!C199,'R14'!C199)</f>
        <v>7</v>
      </c>
      <c r="D199" s="64">
        <f>SUM('R1'!D199,'R1a'!D199,'R2'!D199,'R2a'!D199,'R3'!D199,'R4'!D199,'R5'!D199,'R6'!D199,'R7'!D199,'R8'!D199,'R9'!D199,'R10'!D199,'R11'!D199,'R12'!D199,'R13'!D199,'R14'!D199)</f>
        <v>0</v>
      </c>
      <c r="E199" s="64">
        <f>SUM('R1'!E199,'R1a'!E199,'R2'!E199,'R2a'!E199,'R3'!E199,'R4'!E199,'R5'!E199,'R6'!E199,'R7'!E199,'R8'!E199,'R9'!E199,'R10'!E199,'R11'!E199,'R12'!E199,'R13'!E199,'R14'!E199)</f>
        <v>0</v>
      </c>
      <c r="F199" s="139">
        <f t="shared" ref="F199:F204" si="39">SUM(B199:E199)</f>
        <v>18</v>
      </c>
      <c r="G199" s="139">
        <v>24</v>
      </c>
    </row>
    <row r="200" spans="1:11" x14ac:dyDescent="0.35">
      <c r="A200" s="39" t="s">
        <v>30</v>
      </c>
      <c r="B200" s="64">
        <f>SUM('R1'!B200,'R1a'!B200,'R2'!B200,'R2a'!B200,'R3'!B200,'R4'!B200,'R5'!B200,'R6'!B200,'R7'!B200,'R8'!B200,'R9'!B200,'R10'!B200,'R11'!B200,'R12'!B200,'R13'!B200,'R14'!B200)</f>
        <v>3</v>
      </c>
      <c r="C200" s="64">
        <f>SUM('R1'!C200,'R1a'!C200,'R2'!C200,'R2a'!C200,'R3'!C200,'R4'!C200,'R5'!C200,'R6'!C200,'R7'!C200,'R8'!C200,'R9'!C200,'R10'!C200,'R11'!C200,'R12'!C200,'R13'!C200,'R14'!C200)</f>
        <v>3</v>
      </c>
      <c r="D200" s="64">
        <f>SUM('R1'!D200,'R1a'!D200,'R2'!D200,'R2a'!D200,'R3'!D200,'R4'!D200,'R5'!D200,'R6'!D200,'R7'!D200,'R8'!D200,'R9'!D200,'R10'!D200,'R11'!D200,'R12'!D200,'R13'!D200,'R14'!D200)</f>
        <v>0</v>
      </c>
      <c r="E200" s="64">
        <f>SUM('R1'!E200,'R1a'!E200,'R2'!E200,'R2a'!E200,'R3'!E200,'R4'!E200,'R5'!E200,'R6'!E200,'R7'!E200,'R8'!E200,'R9'!E200,'R10'!E200,'R11'!E200,'R12'!E200,'R13'!E200,'R14'!E200)</f>
        <v>1</v>
      </c>
      <c r="F200" s="139">
        <f t="shared" si="39"/>
        <v>7</v>
      </c>
      <c r="G200" s="139">
        <v>15</v>
      </c>
    </row>
    <row r="201" spans="1:11" x14ac:dyDescent="0.35">
      <c r="A201" s="39" t="s">
        <v>31</v>
      </c>
      <c r="B201" s="64">
        <f>SUM('R1'!B201,'R1a'!B201,'R2'!B201,'R2a'!B201,'R3'!B201,'R4'!B201,'R5'!B201,'R6'!B201,'R7'!B201,'R8'!B201,'R9'!B201,'R10'!B201,'R11'!B201,'R12'!B201,'R13'!B201,'R14'!B201)</f>
        <v>0</v>
      </c>
      <c r="C201" s="64">
        <f>SUM('R1'!C201,'R1a'!C201,'R2'!C201,'R2a'!C201,'R3'!C201,'R4'!C201,'R5'!C201,'R6'!C201,'R7'!C201,'R8'!C201,'R9'!C201,'R10'!C201,'R11'!C201,'R12'!C201,'R13'!C201,'R14'!C201)</f>
        <v>0</v>
      </c>
      <c r="D201" s="64">
        <f>SUM('R1'!D201,'R1a'!D201,'R2'!D201,'R2a'!D201,'R3'!D201,'R4'!D201,'R5'!D201,'R6'!D201,'R7'!D201,'R8'!D201,'R9'!D201,'R10'!D201,'R11'!D201,'R12'!D201,'R13'!D201,'R14'!D201)</f>
        <v>0</v>
      </c>
      <c r="E201" s="64">
        <f>SUM('R1'!E201,'R1a'!E201,'R2'!E201,'R2a'!E201,'R3'!E201,'R4'!E201,'R5'!E201,'R6'!E201,'R7'!E201,'R8'!E201,'R9'!E201,'R10'!E201,'R11'!E201,'R12'!E201,'R13'!E201,'R14'!E201)</f>
        <v>0</v>
      </c>
      <c r="F201" s="139">
        <f t="shared" si="39"/>
        <v>0</v>
      </c>
      <c r="G201" s="139">
        <v>0</v>
      </c>
    </row>
    <row r="202" spans="1:11" x14ac:dyDescent="0.35">
      <c r="A202" s="39" t="s">
        <v>32</v>
      </c>
      <c r="B202" s="64">
        <f>SUM('R1'!B202,'R1a'!B202,'R2'!B202,'R2a'!B202,'R3'!B202,'R4'!B202,'R5'!B202,'R6'!B202,'R7'!B202,'R8'!B202,'R9'!B202,'R10'!B202,'R11'!B202,'R12'!B202,'R13'!B202,'R14'!B202)</f>
        <v>0</v>
      </c>
      <c r="C202" s="64">
        <f>SUM('R1'!C202,'R1a'!C202,'R2'!C202,'R2a'!C202,'R3'!C202,'R4'!C202,'R5'!C202,'R6'!C202,'R7'!C202,'R8'!C202,'R9'!C202,'R10'!C202,'R11'!C202,'R12'!C202,'R13'!C202,'R14'!C202)</f>
        <v>0</v>
      </c>
      <c r="D202" s="64">
        <f>SUM('R1'!D202,'R1a'!D202,'R2'!D202,'R2a'!D202,'R3'!D202,'R4'!D202,'R5'!D202,'R6'!D202,'R7'!D202,'R8'!D202,'R9'!D202,'R10'!D202,'R11'!D202,'R12'!D202,'R13'!D202,'R14'!D202)</f>
        <v>0</v>
      </c>
      <c r="E202" s="64">
        <f>SUM('R1'!E202,'R1a'!E202,'R2'!E202,'R2a'!E202,'R3'!E202,'R4'!E202,'R5'!E202,'R6'!E202,'R7'!E202,'R8'!E202,'R9'!E202,'R10'!E202,'R11'!E202,'R12'!E202,'R13'!E202,'R14'!E202)</f>
        <v>0</v>
      </c>
      <c r="F202" s="139">
        <f t="shared" si="39"/>
        <v>0</v>
      </c>
      <c r="G202" s="139">
        <v>0</v>
      </c>
    </row>
    <row r="203" spans="1:11" x14ac:dyDescent="0.35">
      <c r="A203" s="39" t="s">
        <v>33</v>
      </c>
      <c r="B203" s="64">
        <f>SUM('R1'!B203,'R1a'!B203,'R2'!B203,'R2a'!B203,'R3'!B203,'R4'!B203,'R5'!B203,'R6'!B203,'R7'!B203,'R8'!B203,'R9'!B203,'R10'!B203,'R11'!B203,'R12'!B203,'R13'!B203,'R14'!B203)</f>
        <v>0</v>
      </c>
      <c r="C203" s="64">
        <f>SUM('R1'!C203,'R1a'!C203,'R2'!C203,'R2a'!C203,'R3'!C203,'R4'!C203,'R5'!C203,'R6'!C203,'R7'!C203,'R8'!C203,'R9'!C203,'R10'!C203,'R11'!C203,'R12'!C203,'R13'!C203,'R14'!C203)</f>
        <v>0</v>
      </c>
      <c r="D203" s="64">
        <f>SUM('R1'!D203,'R1a'!D203,'R2'!D203,'R2a'!D203,'R3'!D203,'R4'!D203,'R5'!D203,'R6'!D203,'R7'!D203,'R8'!D203,'R9'!D203,'R10'!D203,'R11'!D203,'R12'!D203,'R13'!D203,'R14'!D203)</f>
        <v>0</v>
      </c>
      <c r="E203" s="64">
        <f>SUM('R1'!E203,'R1a'!E203,'R2'!E203,'R2a'!E203,'R3'!E203,'R4'!E203,'R5'!E203,'R6'!E203,'R7'!E203,'R8'!E203,'R9'!E203,'R10'!E203,'R11'!E203,'R12'!E203,'R13'!E203,'R14'!E203)</f>
        <v>0</v>
      </c>
      <c r="F203" s="139">
        <f t="shared" si="39"/>
        <v>0</v>
      </c>
      <c r="G203" s="139">
        <v>0</v>
      </c>
    </row>
    <row r="204" spans="1:11" x14ac:dyDescent="0.35">
      <c r="A204" s="39" t="s">
        <v>34</v>
      </c>
      <c r="B204" s="64">
        <f>SUM('R1'!B204,'R1a'!B204,'R2'!B204,'R2a'!B204,'R3'!B204,'R4'!B204,'R5'!B204,'R6'!B204,'R7'!B204,'R8'!B204,'R9'!B204,'R10'!B204,'R11'!B204,'R12'!B204,'R13'!B204,'R14'!B204)</f>
        <v>0</v>
      </c>
      <c r="C204" s="64">
        <f>SUM('R1'!C204,'R1a'!C204,'R2'!C204,'R2a'!C204,'R3'!C204,'R4'!C204,'R5'!C204,'R6'!C204,'R7'!C204,'R8'!C204,'R9'!C204,'R10'!C204,'R11'!C204,'R12'!C204,'R13'!C204,'R14'!C204)</f>
        <v>1</v>
      </c>
      <c r="D204" s="64">
        <f>SUM('R1'!D204,'R1a'!D204,'R2'!D204,'R2a'!D204,'R3'!D204,'R4'!D204,'R5'!D204,'R6'!D204,'R7'!D204,'R8'!D204,'R9'!D204,'R10'!D204,'R11'!D204,'R12'!D204,'R13'!D204,'R14'!D204)</f>
        <v>0</v>
      </c>
      <c r="E204" s="64">
        <f>SUM('R1'!E204,'R1a'!E204,'R2'!E204,'R2a'!E204,'R3'!E204,'R4'!E204,'R5'!E204,'R6'!E204,'R7'!E204,'R8'!E204,'R9'!E204,'R10'!E204,'R11'!E204,'R12'!E204,'R13'!E204,'R14'!E204)</f>
        <v>0</v>
      </c>
      <c r="F204" s="139">
        <f t="shared" si="39"/>
        <v>1</v>
      </c>
      <c r="G204" s="139">
        <v>0</v>
      </c>
    </row>
    <row r="205" spans="1:1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</row>
    <row r="206" spans="1:11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</row>
    <row r="207" spans="1:11" x14ac:dyDescent="0.35">
      <c r="A207" s="39" t="s">
        <v>36</v>
      </c>
      <c r="B207" s="64">
        <f>SUM('R1'!B207,'R1a'!B207,'R2'!B207,'R2a'!B207,'R3'!B207,'R4'!B207,'R5'!B207,'R6'!B207,'R7'!B207,'R8'!B207,'R9'!B207,'R10'!B207,'R11'!B207,'R12'!B207,'R13'!B207,'R14'!B207)</f>
        <v>0</v>
      </c>
      <c r="C207" s="64">
        <f>SUM('R1'!C207,'R1a'!C207,'R2'!C207,'R2a'!C207,'R3'!C207,'R4'!C207,'R5'!C207,'R6'!C207,'R7'!C207,'R8'!C207,'R9'!C207,'R10'!C207,'R11'!C207,'R12'!C207,'R13'!C207,'R14'!C207)</f>
        <v>0</v>
      </c>
      <c r="D207" s="64">
        <f>SUM('R1'!D207,'R1a'!D207,'R2'!D207,'R2a'!D207,'R3'!D207,'R4'!D207,'R5'!D207,'R6'!D207,'R7'!D207,'R8'!D207,'R9'!D207,'R10'!D207,'R11'!D207,'R12'!D207,'R13'!D207,'R14'!D207)</f>
        <v>0</v>
      </c>
      <c r="E207" s="64">
        <f>SUM('R1'!E207,'R1a'!E207,'R2'!E207,'R2a'!E207,'R3'!E207,'R4'!E207,'R5'!E207,'R6'!E207,'R7'!E207,'R8'!E207,'R9'!E207,'R10'!E207,'R11'!E207,'R12'!E207,'R13'!E207,'R14'!E207)</f>
        <v>0</v>
      </c>
      <c r="F207" s="139">
        <f t="shared" ref="F207:F208" si="40">SUM(B207:E207)</f>
        <v>0</v>
      </c>
      <c r="G207" s="139">
        <v>2</v>
      </c>
    </row>
    <row r="208" spans="1:11" x14ac:dyDescent="0.35">
      <c r="A208" s="39" t="s">
        <v>38</v>
      </c>
      <c r="B208" s="64">
        <f>SUM('R1'!B208,'R1a'!B208,'R2'!B208,'R2a'!B208,'R3'!B208,'R4'!B208,'R5'!B208,'R6'!B208,'R7'!B208,'R8'!B208,'R9'!B208,'R10'!B208,'R11'!B208,'R12'!B208,'R13'!B208,'R14'!B208)</f>
        <v>0</v>
      </c>
      <c r="C208" s="64">
        <f>SUM('R1'!C208,'R1a'!C208,'R2'!C208,'R2a'!C208,'R3'!C208,'R4'!C208,'R5'!C208,'R6'!C208,'R7'!C208,'R8'!C208,'R9'!C208,'R10'!C208,'R11'!C208,'R12'!C208,'R13'!C208,'R14'!C208)</f>
        <v>0</v>
      </c>
      <c r="D208" s="64">
        <f>SUM('R1'!D208,'R1a'!D208,'R2'!D208,'R2a'!D208,'R3'!D208,'R4'!D208,'R5'!D208,'R6'!D208,'R7'!D208,'R8'!D208,'R9'!D208,'R10'!D208,'R11'!D208,'R12'!D208,'R13'!D208,'R14'!D208)</f>
        <v>0</v>
      </c>
      <c r="E208" s="64">
        <f>SUM('R1'!E208,'R1a'!E208,'R2'!E208,'R2a'!E208,'R3'!E208,'R4'!E208,'R5'!E208,'R6'!E208,'R7'!E208,'R8'!E208,'R9'!E208,'R10'!E208,'R11'!E208,'R12'!E208,'R13'!E208,'R14'!E208)</f>
        <v>0</v>
      </c>
      <c r="F208" s="139">
        <f t="shared" si="40"/>
        <v>0</v>
      </c>
      <c r="G208" s="139">
        <v>0</v>
      </c>
      <c r="I208" t="s">
        <v>196</v>
      </c>
      <c r="J208" s="35"/>
      <c r="K208" s="35"/>
    </row>
    <row r="209" spans="1:11" ht="15.5" x14ac:dyDescent="0.35">
      <c r="A209" s="205" t="s">
        <v>147</v>
      </c>
      <c r="B209" s="205"/>
      <c r="C209" s="205"/>
      <c r="D209" s="205"/>
      <c r="E209" s="205"/>
      <c r="F209" s="205"/>
      <c r="G209" s="205"/>
    </row>
    <row r="210" spans="1:11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</row>
    <row r="211" spans="1:11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</row>
    <row r="212" spans="1:11" x14ac:dyDescent="0.35">
      <c r="A212" s="39" t="s">
        <v>77</v>
      </c>
      <c r="B212" s="64">
        <f>SUM('R1'!B212,'R1a'!B212,'R2'!B212,'R2a'!B212,'R3'!B212,'R4'!B212,'R5'!B212,'R6'!B212,'R7'!B212,'R8'!B212,'R9'!B212,'R10'!B212,'R11'!B212,'R12'!B212,'R13'!B212,'R14'!B212)</f>
        <v>660</v>
      </c>
      <c r="C212" s="64">
        <f>SUM('R1'!C212,'R1a'!C212,'R2'!C212,'R2a'!C212,'R3'!C212,'R4'!C212,'R5'!C212,'R6'!C212,'R7'!C212,'R8'!C212,'R9'!C212,'R10'!C212,'R11'!C212,'R12'!C212,'R13'!C212,'R14'!C212)</f>
        <v>122</v>
      </c>
      <c r="D212" s="64">
        <f>SUM('R1'!D212,'R1a'!D212,'R2'!D212,'R2a'!D212,'R3'!D212,'R4'!D212,'R5'!D212,'R6'!D212,'R7'!D212,'R8'!D212,'R9'!D212,'R10'!D212,'R11'!D212,'R12'!D212,'R13'!D212,'R14'!D212)</f>
        <v>9</v>
      </c>
      <c r="E212" s="64">
        <f>SUM('R1'!E212,'R1a'!E212,'R2'!E212,'R2a'!E212,'R3'!E212,'R4'!E212,'R5'!E212,'R6'!E212,'R7'!E212,'R8'!E212,'R9'!E212,'R10'!E212,'R11'!E212,'R12'!E212,'R13'!E212,'R14'!E212)</f>
        <v>184</v>
      </c>
      <c r="F212" s="139">
        <f>SUM(B212:E212)</f>
        <v>975</v>
      </c>
      <c r="G212" s="139">
        <v>722</v>
      </c>
    </row>
    <row r="213" spans="1:11" x14ac:dyDescent="0.35">
      <c r="A213" s="39" t="s">
        <v>78</v>
      </c>
      <c r="B213" s="64">
        <f>SUM('R1'!B213,'R1a'!B213,'R2'!B213,'R2a'!B213,'R3'!B213,'R4'!B213,'R5'!B213,'R6'!B213,'R7'!B213,'R8'!B213,'R9'!B213,'R10'!B213,'R11'!B213,'R12'!B213,'R13'!B213,'R14'!B213)</f>
        <v>491</v>
      </c>
      <c r="C213" s="64">
        <f>SUM('R1'!C213,'R1a'!C213,'R2'!C213,'R2a'!C213,'R3'!C213,'R4'!C213,'R5'!C213,'R6'!C213,'R7'!C213,'R8'!C213,'R9'!C213,'R10'!C213,'R11'!C213,'R12'!C213,'R13'!C213,'R14'!C213)</f>
        <v>80</v>
      </c>
      <c r="D213" s="64">
        <f>SUM('R1'!D213,'R1a'!D213,'R2'!D213,'R2a'!D213,'R3'!D213,'R4'!D213,'R5'!D213,'R6'!D213,'R7'!D213,'R8'!D213,'R9'!D213,'R10'!D213,'R11'!D213,'R12'!D213,'R13'!D213,'R14'!D213)</f>
        <v>7</v>
      </c>
      <c r="E213" s="64">
        <f>SUM('R1'!E213,'R1a'!E213,'R2'!E213,'R2a'!E213,'R3'!E213,'R4'!E213,'R5'!E213,'R6'!E213,'R7'!E213,'R8'!E213,'R9'!E213,'R10'!E213,'R11'!E213,'R12'!E213,'R13'!E213,'R14'!E213)</f>
        <v>155</v>
      </c>
      <c r="F213" s="139">
        <f t="shared" ref="F213:F215" si="41">SUM(B213:E213)</f>
        <v>733</v>
      </c>
      <c r="G213" s="139">
        <v>548</v>
      </c>
      <c r="K213" s="142"/>
    </row>
    <row r="214" spans="1:11" x14ac:dyDescent="0.35">
      <c r="A214" s="39" t="s">
        <v>79</v>
      </c>
      <c r="B214" s="64">
        <f>SUM('R1'!B214,'R1a'!B214,'R2'!B214,'R2a'!B214,'R3'!B214,'R4'!B214,'R5'!B214,'R6'!B214,'R7'!B214,'R8'!B214,'R9'!B214,'R10'!B214,'R11'!B214,'R12'!B214,'R13'!B214,'R14'!B214)</f>
        <v>16</v>
      </c>
      <c r="C214" s="64">
        <f>SUM('R1'!C214,'R1a'!C214,'R2'!C214,'R2a'!C214,'R3'!C214,'R4'!C214,'R5'!C214,'R6'!C214,'R7'!C214,'R8'!C214,'R9'!C214,'R10'!C214,'R11'!C214,'R12'!C214,'R13'!C214,'R14'!C214)</f>
        <v>5</v>
      </c>
      <c r="D214" s="64">
        <f>SUM('R1'!D214,'R1a'!D214,'R2'!D214,'R2a'!D214,'R3'!D214,'R4'!D214,'R5'!D214,'R6'!D214,'R7'!D214,'R8'!D214,'R9'!D214,'R10'!D214,'R11'!D214,'R12'!D214,'R13'!D214,'R14'!D214)</f>
        <v>0</v>
      </c>
      <c r="E214" s="64">
        <f>SUM('R1'!E214,'R1a'!E214,'R2'!E214,'R2a'!E214,'R3'!E214,'R4'!E214,'R5'!E214,'R6'!E214,'R7'!E214,'R8'!E214,'R9'!E214,'R10'!E214,'R11'!E214,'R12'!E214,'R13'!E214,'R14'!E214)</f>
        <v>5</v>
      </c>
      <c r="F214" s="139">
        <f t="shared" si="41"/>
        <v>26</v>
      </c>
      <c r="G214" s="139">
        <v>21</v>
      </c>
    </row>
    <row r="215" spans="1:11" x14ac:dyDescent="0.35">
      <c r="A215" s="39" t="s">
        <v>80</v>
      </c>
      <c r="B215" s="64">
        <f>SUM('R1'!B215,'R1a'!B215,'R2'!B215,'R2a'!B215,'R3'!B215,'R4'!B215,'R5'!B215,'R6'!B215,'R7'!B215,'R8'!B215,'R9'!B215,'R10'!B215,'R11'!B215,'R12'!B215,'R13'!B215,'R14'!B215)</f>
        <v>302</v>
      </c>
      <c r="C215" s="64">
        <f>SUM('R1'!C215,'R1a'!C215,'R2'!C215,'R2a'!C215,'R3'!C215,'R4'!C215,'R5'!C215,'R6'!C215,'R7'!C215,'R8'!C215,'R9'!C215,'R10'!C215,'R11'!C215,'R12'!C215,'R13'!C215,'R14'!C215)</f>
        <v>72</v>
      </c>
      <c r="D215" s="64">
        <f>SUM('R1'!D215,'R1a'!D215,'R2'!D215,'R2a'!D215,'R3'!D215,'R4'!D215,'R5'!D215,'R6'!D215,'R7'!D215,'R8'!D215,'R9'!D215,'R10'!D215,'R11'!D215,'R12'!D215,'R13'!D215,'R14'!D215)</f>
        <v>0</v>
      </c>
      <c r="E215" s="64">
        <f>SUM('R1'!E215,'R1a'!E215,'R2'!E215,'R2a'!E215,'R3'!E215,'R4'!E215,'R5'!E215,'R6'!E215,'R7'!E215,'R8'!E215,'R9'!E215,'R10'!E215,'R11'!E215,'R12'!E215,'R13'!E215,'R14'!E215)</f>
        <v>0</v>
      </c>
      <c r="F215" s="139">
        <f t="shared" si="41"/>
        <v>374</v>
      </c>
      <c r="G215" s="139">
        <v>301</v>
      </c>
    </row>
    <row r="216" spans="1:11" ht="15" thickBot="1" x14ac:dyDescent="0.4">
      <c r="A216" s="157"/>
      <c r="B216" s="158"/>
      <c r="C216" s="158"/>
      <c r="D216" s="158"/>
      <c r="E216" s="159"/>
      <c r="F216" s="160"/>
      <c r="G216" s="160"/>
    </row>
    <row r="217" spans="1:11" ht="18.5" x14ac:dyDescent="0.45">
      <c r="A217" s="238" t="s">
        <v>81</v>
      </c>
      <c r="B217" s="239"/>
      <c r="C217" s="239"/>
      <c r="D217" s="239"/>
      <c r="E217" s="239"/>
      <c r="F217" s="239"/>
      <c r="G217" s="240"/>
    </row>
    <row r="218" spans="1:11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312" t="s">
        <v>5</v>
      </c>
    </row>
    <row r="219" spans="1:11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312"/>
    </row>
    <row r="220" spans="1:11" x14ac:dyDescent="0.35">
      <c r="A220" s="39" t="s">
        <v>82</v>
      </c>
      <c r="B220" s="1">
        <f>SUM(B5,B36,B65)</f>
        <v>2008</v>
      </c>
      <c r="C220" s="1">
        <f>SUM(C5,C36,C65)</f>
        <v>337</v>
      </c>
      <c r="D220" s="1">
        <f>SUM(D5,D36,D65)</f>
        <v>20</v>
      </c>
      <c r="E220" s="1">
        <f>SUM(E5,E36,E65)</f>
        <v>560</v>
      </c>
      <c r="F220" s="139">
        <f t="shared" ref="F220" si="42">SUM(B220:E220)</f>
        <v>2925</v>
      </c>
      <c r="G220" s="183">
        <v>2247</v>
      </c>
    </row>
    <row r="221" spans="1:11" x14ac:dyDescent="0.35">
      <c r="A221" s="39" t="s">
        <v>83</v>
      </c>
      <c r="B221" s="1">
        <f>SUM(B222:B224)</f>
        <v>2549</v>
      </c>
      <c r="C221" s="1">
        <f t="shared" ref="C221:D221" si="43">SUM(C222:C224)</f>
        <v>529</v>
      </c>
      <c r="D221" s="1">
        <f t="shared" si="43"/>
        <v>20</v>
      </c>
      <c r="E221" s="1">
        <f>SUM(E222:E224)</f>
        <v>597</v>
      </c>
      <c r="F221" s="139">
        <f>SUM(B221:E221)</f>
        <v>3695</v>
      </c>
      <c r="G221" s="183">
        <v>2896</v>
      </c>
    </row>
    <row r="222" spans="1:11" x14ac:dyDescent="0.35">
      <c r="A222" s="39" t="s">
        <v>16</v>
      </c>
      <c r="B222" s="1">
        <f>SUM(B7,B66)</f>
        <v>498</v>
      </c>
      <c r="C222" s="1">
        <f>SUM(C7,C66)</f>
        <v>188</v>
      </c>
      <c r="D222" s="1">
        <f>SUM(D7,D66)</f>
        <v>0</v>
      </c>
      <c r="E222" s="1">
        <f>SUM(E7,E66)</f>
        <v>11</v>
      </c>
      <c r="F222" s="139">
        <f t="shared" ref="F222:F224" si="44">SUM(B222:E222)</f>
        <v>697</v>
      </c>
      <c r="G222" s="183">
        <v>565</v>
      </c>
    </row>
    <row r="223" spans="1:11" x14ac:dyDescent="0.35">
      <c r="A223" s="39" t="s">
        <v>17</v>
      </c>
      <c r="B223" s="1">
        <f t="shared" ref="B223:E224" si="45">SUM(B8,B38)</f>
        <v>145</v>
      </c>
      <c r="C223" s="1">
        <f t="shared" si="45"/>
        <v>47</v>
      </c>
      <c r="D223" s="1">
        <f t="shared" si="45"/>
        <v>0</v>
      </c>
      <c r="E223" s="1">
        <f t="shared" si="45"/>
        <v>29</v>
      </c>
      <c r="F223" s="139">
        <f t="shared" si="44"/>
        <v>221</v>
      </c>
      <c r="G223" s="183">
        <v>206</v>
      </c>
    </row>
    <row r="224" spans="1:11" ht="15" thickBot="1" x14ac:dyDescent="0.4">
      <c r="A224" s="47" t="s">
        <v>18</v>
      </c>
      <c r="B224" s="48">
        <f t="shared" si="45"/>
        <v>1906</v>
      </c>
      <c r="C224" s="48">
        <f t="shared" si="45"/>
        <v>294</v>
      </c>
      <c r="D224" s="48">
        <f t="shared" si="45"/>
        <v>20</v>
      </c>
      <c r="E224" s="48">
        <f t="shared" si="45"/>
        <v>557</v>
      </c>
      <c r="F224" s="140">
        <f t="shared" si="44"/>
        <v>2777</v>
      </c>
      <c r="G224" s="184">
        <v>2125</v>
      </c>
    </row>
    <row r="225" spans="1:7" x14ac:dyDescent="0.35">
      <c r="A225" s="4"/>
      <c r="B225" s="12"/>
      <c r="C225" s="12"/>
      <c r="D225" s="12"/>
      <c r="E225" s="12"/>
      <c r="F225" s="13"/>
      <c r="G225" s="57"/>
    </row>
    <row r="226" spans="1:7" x14ac:dyDescent="0.35">
      <c r="A226" s="4"/>
      <c r="B226" s="12"/>
      <c r="C226" s="12"/>
      <c r="D226" s="12"/>
      <c r="E226" s="12"/>
      <c r="F226" s="13"/>
      <c r="G226" s="57"/>
    </row>
    <row r="227" spans="1:7" x14ac:dyDescent="0.35">
      <c r="A227" s="4"/>
      <c r="B227" s="12"/>
      <c r="C227" s="12"/>
      <c r="D227" s="12"/>
      <c r="E227" s="12"/>
      <c r="F227" s="13"/>
      <c r="G227" s="57"/>
    </row>
    <row r="228" spans="1:7" x14ac:dyDescent="0.35">
      <c r="A228" s="4"/>
      <c r="B228" s="12"/>
      <c r="C228" s="12"/>
      <c r="D228" s="12"/>
      <c r="E228" s="12"/>
      <c r="F228" s="13"/>
      <c r="G228" s="57"/>
    </row>
    <row r="229" spans="1:7" x14ac:dyDescent="0.35">
      <c r="A229" s="4"/>
      <c r="B229" s="12"/>
      <c r="C229" s="12"/>
      <c r="D229" s="12"/>
      <c r="E229" s="12"/>
      <c r="F229" s="13"/>
      <c r="G229" s="57"/>
    </row>
    <row r="230" spans="1:7" x14ac:dyDescent="0.35">
      <c r="A230" s="4"/>
      <c r="B230" s="12"/>
      <c r="C230" s="12"/>
      <c r="D230" s="12"/>
      <c r="E230" s="12"/>
      <c r="F230" s="13"/>
      <c r="G230" s="57"/>
    </row>
    <row r="231" spans="1:7" x14ac:dyDescent="0.35">
      <c r="A231" s="4"/>
      <c r="B231" s="12"/>
      <c r="C231" s="12"/>
      <c r="D231" s="12"/>
      <c r="E231" s="12"/>
      <c r="F231" s="13"/>
      <c r="G231" s="57"/>
    </row>
    <row r="232" spans="1:7" x14ac:dyDescent="0.35">
      <c r="A232" s="4"/>
      <c r="B232" s="12"/>
      <c r="C232" s="12"/>
      <c r="D232" s="12"/>
      <c r="E232" s="12"/>
      <c r="F232" s="13"/>
      <c r="G232" s="57"/>
    </row>
    <row r="233" spans="1:7" x14ac:dyDescent="0.35">
      <c r="A233" s="4"/>
      <c r="B233" s="12"/>
      <c r="C233" s="12"/>
      <c r="D233" s="12"/>
      <c r="E233" s="12"/>
      <c r="F233" s="13"/>
      <c r="G233" s="57"/>
    </row>
    <row r="234" spans="1:7" x14ac:dyDescent="0.35">
      <c r="A234" s="4"/>
      <c r="B234" s="12"/>
      <c r="C234" s="12"/>
      <c r="D234" s="12"/>
      <c r="E234" s="12"/>
      <c r="F234" s="13"/>
      <c r="G234" s="57"/>
    </row>
    <row r="235" spans="1:7" x14ac:dyDescent="0.35">
      <c r="A235" s="4"/>
      <c r="B235" s="12"/>
      <c r="C235" s="12"/>
      <c r="D235" s="12"/>
      <c r="E235" s="12"/>
      <c r="F235" s="13"/>
      <c r="G235" s="57"/>
    </row>
    <row r="236" spans="1:7" x14ac:dyDescent="0.35">
      <c r="A236" s="4"/>
      <c r="B236" s="12"/>
      <c r="C236" s="12"/>
      <c r="D236" s="12"/>
      <c r="E236" s="12"/>
      <c r="F236" s="13"/>
      <c r="G236" s="57"/>
    </row>
    <row r="237" spans="1:7" x14ac:dyDescent="0.35">
      <c r="A237" s="4"/>
      <c r="B237" s="12"/>
      <c r="C237" s="12"/>
      <c r="D237" s="12"/>
      <c r="E237" s="12"/>
      <c r="F237" s="13"/>
      <c r="G237" s="57"/>
    </row>
    <row r="238" spans="1:7" x14ac:dyDescent="0.35">
      <c r="A238" s="4"/>
      <c r="B238" s="12"/>
      <c r="C238" s="12"/>
      <c r="D238" s="12"/>
      <c r="E238" s="12"/>
      <c r="F238" s="13"/>
      <c r="G238" s="57"/>
    </row>
    <row r="239" spans="1:7" x14ac:dyDescent="0.35">
      <c r="A239" s="4"/>
      <c r="B239" s="12"/>
      <c r="C239" s="12"/>
      <c r="D239" s="12"/>
      <c r="E239" s="12"/>
      <c r="F239" s="13"/>
      <c r="G239" s="57"/>
    </row>
    <row r="240" spans="1:7" x14ac:dyDescent="0.35">
      <c r="A240" s="4"/>
      <c r="B240" s="12"/>
      <c r="C240" s="12"/>
      <c r="D240" s="12"/>
      <c r="E240" s="12"/>
      <c r="F240" s="13"/>
      <c r="G240" s="57"/>
    </row>
    <row r="241" spans="1:7" x14ac:dyDescent="0.35">
      <c r="A241" s="4"/>
      <c r="B241" s="12"/>
      <c r="C241" s="12"/>
      <c r="D241" s="12"/>
      <c r="E241" s="12"/>
      <c r="F241" s="13"/>
      <c r="G241" s="57"/>
    </row>
    <row r="242" spans="1:7" x14ac:dyDescent="0.35">
      <c r="A242" s="4"/>
      <c r="B242" s="12"/>
      <c r="C242" s="12"/>
      <c r="D242" s="12"/>
      <c r="E242" s="12"/>
      <c r="F242" s="13"/>
      <c r="G242" s="57"/>
    </row>
    <row r="243" spans="1:7" x14ac:dyDescent="0.35">
      <c r="A243" s="4"/>
      <c r="B243" s="12"/>
      <c r="C243" s="12"/>
      <c r="D243" s="12"/>
      <c r="E243" s="12"/>
      <c r="F243" s="13"/>
      <c r="G243" s="57"/>
    </row>
    <row r="244" spans="1:7" x14ac:dyDescent="0.35">
      <c r="A244" s="4"/>
      <c r="B244" s="12"/>
      <c r="C244" s="12"/>
      <c r="D244" s="12"/>
      <c r="E244" s="12"/>
      <c r="F244" s="13"/>
      <c r="G244" s="57"/>
    </row>
    <row r="245" spans="1:7" x14ac:dyDescent="0.35">
      <c r="A245" s="4"/>
      <c r="B245" s="12"/>
      <c r="C245" s="12"/>
      <c r="D245" s="12"/>
      <c r="E245" s="12"/>
      <c r="F245" s="13"/>
      <c r="G245" s="57"/>
    </row>
    <row r="246" spans="1:7" x14ac:dyDescent="0.35">
      <c r="A246" s="4"/>
      <c r="B246" s="12"/>
      <c r="C246" s="12"/>
      <c r="D246" s="12"/>
      <c r="E246" s="12"/>
      <c r="F246" s="13"/>
      <c r="G246" s="57"/>
    </row>
    <row r="247" spans="1:7" x14ac:dyDescent="0.35">
      <c r="A247" s="4"/>
      <c r="B247" s="12"/>
      <c r="C247" s="12"/>
      <c r="D247" s="12"/>
      <c r="E247" s="12"/>
      <c r="F247" s="13"/>
      <c r="G247" s="57"/>
    </row>
    <row r="248" spans="1:7" x14ac:dyDescent="0.35">
      <c r="A248" s="4"/>
      <c r="B248" s="12"/>
      <c r="C248" s="12"/>
      <c r="D248" s="12"/>
      <c r="E248" s="12"/>
      <c r="F248" s="13"/>
      <c r="G248" s="57"/>
    </row>
    <row r="249" spans="1:7" x14ac:dyDescent="0.35">
      <c r="A249" s="4"/>
      <c r="B249" s="12"/>
      <c r="C249" s="12"/>
      <c r="D249" s="12"/>
      <c r="E249" s="12"/>
      <c r="F249" s="13"/>
      <c r="G249" s="57"/>
    </row>
    <row r="250" spans="1:7" x14ac:dyDescent="0.35">
      <c r="A250" s="4"/>
      <c r="B250" s="12"/>
      <c r="C250" s="12"/>
      <c r="D250" s="12"/>
      <c r="E250" s="12"/>
      <c r="F250" s="13"/>
      <c r="G250" s="57"/>
    </row>
    <row r="251" spans="1:7" x14ac:dyDescent="0.35">
      <c r="A251" s="4"/>
      <c r="B251" s="12"/>
      <c r="C251" s="12"/>
      <c r="D251" s="12"/>
      <c r="E251" s="12"/>
      <c r="F251" s="13"/>
      <c r="G251" s="57"/>
    </row>
    <row r="252" spans="1:7" x14ac:dyDescent="0.35">
      <c r="A252" s="4"/>
      <c r="B252" s="12"/>
      <c r="C252" s="12"/>
      <c r="D252" s="12"/>
      <c r="E252" s="12"/>
      <c r="F252" s="13"/>
      <c r="G252" s="57"/>
    </row>
    <row r="253" spans="1:7" x14ac:dyDescent="0.35">
      <c r="A253" s="4"/>
      <c r="B253" s="12"/>
      <c r="C253" s="12"/>
      <c r="D253" s="12"/>
      <c r="E253" s="12"/>
      <c r="F253" s="13"/>
      <c r="G253" s="57"/>
    </row>
    <row r="254" spans="1:7" x14ac:dyDescent="0.35">
      <c r="A254" s="4"/>
      <c r="B254" s="12"/>
      <c r="C254" s="12"/>
      <c r="D254" s="12"/>
      <c r="E254" s="12"/>
      <c r="F254" s="13"/>
      <c r="G254" s="57"/>
    </row>
    <row r="255" spans="1:7" x14ac:dyDescent="0.35">
      <c r="A255" s="4"/>
      <c r="B255" s="12"/>
      <c r="C255" s="12"/>
      <c r="D255" s="12"/>
      <c r="E255" s="12"/>
      <c r="F255" s="13"/>
      <c r="G255" s="57"/>
    </row>
    <row r="256" spans="1:7" x14ac:dyDescent="0.35">
      <c r="A256" s="4"/>
      <c r="B256" s="12"/>
      <c r="C256" s="12"/>
      <c r="D256" s="12"/>
      <c r="E256" s="12"/>
      <c r="F256" s="13"/>
      <c r="G256" s="57"/>
    </row>
    <row r="257" spans="1:7" x14ac:dyDescent="0.35">
      <c r="A257" s="4"/>
      <c r="B257" s="12"/>
      <c r="C257" s="12"/>
      <c r="D257" s="12"/>
      <c r="E257" s="12"/>
      <c r="F257" s="13"/>
      <c r="G257" s="57"/>
    </row>
    <row r="258" spans="1:7" x14ac:dyDescent="0.35">
      <c r="A258" s="4"/>
      <c r="B258" s="12"/>
      <c r="C258" s="12"/>
      <c r="D258" s="12"/>
      <c r="E258" s="12"/>
      <c r="F258" s="13"/>
      <c r="G258" s="57"/>
    </row>
  </sheetData>
  <sheetProtection algorithmName="SHA-512" hashValue="tzjFDIyzh7at3VqsvvffZPhY+p60DVx8vlZ7Y81gB0XWstPArejbKgmBD3OYuYcguFhaAI9geMR1e/bfg1g+FQ==" saltValue="IiSUCeSOox5ny0DELDfYQw==" spinCount="100000" sheet="1" objects="1" scenarios="1"/>
  <mergeCells count="166">
    <mergeCell ref="G67:G68"/>
    <mergeCell ref="G74:G75"/>
    <mergeCell ref="G78:G79"/>
    <mergeCell ref="G86:G87"/>
    <mergeCell ref="G90:G91"/>
    <mergeCell ref="G95:G96"/>
    <mergeCell ref="G102:G103"/>
    <mergeCell ref="G106:G107"/>
    <mergeCell ref="G114:G115"/>
    <mergeCell ref="G3:G4"/>
    <mergeCell ref="G10:G11"/>
    <mergeCell ref="G17:G18"/>
    <mergeCell ref="G21:G22"/>
    <mergeCell ref="G29:G30"/>
    <mergeCell ref="G34:G35"/>
    <mergeCell ref="G40:G41"/>
    <mergeCell ref="G47:G48"/>
    <mergeCell ref="G51:G52"/>
    <mergeCell ref="A217:G217"/>
    <mergeCell ref="A218:A219"/>
    <mergeCell ref="B218:D218"/>
    <mergeCell ref="E218:E219"/>
    <mergeCell ref="F218:F219"/>
    <mergeCell ref="B210:D210"/>
    <mergeCell ref="E210:E211"/>
    <mergeCell ref="F210:F211"/>
    <mergeCell ref="G210:G211"/>
    <mergeCell ref="G218:G219"/>
    <mergeCell ref="B197:D197"/>
    <mergeCell ref="E197:E198"/>
    <mergeCell ref="F197:F198"/>
    <mergeCell ref="A209:G209"/>
    <mergeCell ref="B186:D186"/>
    <mergeCell ref="E186:E187"/>
    <mergeCell ref="F186:F187"/>
    <mergeCell ref="B193:D193"/>
    <mergeCell ref="E193:E194"/>
    <mergeCell ref="F193:F194"/>
    <mergeCell ref="B205:D205"/>
    <mergeCell ref="E205:E206"/>
    <mergeCell ref="F205:F206"/>
    <mergeCell ref="G186:G187"/>
    <mergeCell ref="G193:G194"/>
    <mergeCell ref="G197:G198"/>
    <mergeCell ref="G205:G206"/>
    <mergeCell ref="B164:D164"/>
    <mergeCell ref="E164:E165"/>
    <mergeCell ref="F164:F165"/>
    <mergeCell ref="A175:G175"/>
    <mergeCell ref="A176:A177"/>
    <mergeCell ref="B176:D176"/>
    <mergeCell ref="E176:E177"/>
    <mergeCell ref="F176:F177"/>
    <mergeCell ref="B172:D172"/>
    <mergeCell ref="E172:E173"/>
    <mergeCell ref="F172:F173"/>
    <mergeCell ref="G164:G165"/>
    <mergeCell ref="G172:G173"/>
    <mergeCell ref="G176:G177"/>
    <mergeCell ref="B153:D153"/>
    <mergeCell ref="E153:E154"/>
    <mergeCell ref="F153:F154"/>
    <mergeCell ref="B160:D160"/>
    <mergeCell ref="E160:E161"/>
    <mergeCell ref="F160:F161"/>
    <mergeCell ref="B135:D135"/>
    <mergeCell ref="E135:E136"/>
    <mergeCell ref="F135:F136"/>
    <mergeCell ref="A146:G146"/>
    <mergeCell ref="A147:A148"/>
    <mergeCell ref="B147:D147"/>
    <mergeCell ref="E147:E148"/>
    <mergeCell ref="F147:F148"/>
    <mergeCell ref="B143:D143"/>
    <mergeCell ref="E143:E144"/>
    <mergeCell ref="F143:F144"/>
    <mergeCell ref="G135:G136"/>
    <mergeCell ref="G143:G144"/>
    <mergeCell ref="G147:G148"/>
    <mergeCell ref="G153:G154"/>
    <mergeCell ref="G160:G161"/>
    <mergeCell ref="B124:D124"/>
    <mergeCell ref="E124:E125"/>
    <mergeCell ref="F124:F125"/>
    <mergeCell ref="B131:D131"/>
    <mergeCell ref="E131:E132"/>
    <mergeCell ref="F131:F132"/>
    <mergeCell ref="B106:D106"/>
    <mergeCell ref="E106:E107"/>
    <mergeCell ref="F106:F107"/>
    <mergeCell ref="A118:G118"/>
    <mergeCell ref="A119:A120"/>
    <mergeCell ref="B119:D119"/>
    <mergeCell ref="E119:E120"/>
    <mergeCell ref="F119:F120"/>
    <mergeCell ref="B114:D114"/>
    <mergeCell ref="E114:E115"/>
    <mergeCell ref="F114:F115"/>
    <mergeCell ref="G119:G120"/>
    <mergeCell ref="G124:G125"/>
    <mergeCell ref="G131:G132"/>
    <mergeCell ref="B95:D95"/>
    <mergeCell ref="E95:E96"/>
    <mergeCell ref="F95:F96"/>
    <mergeCell ref="B102:D102"/>
    <mergeCell ref="E102:E103"/>
    <mergeCell ref="F102:F103"/>
    <mergeCell ref="B78:D78"/>
    <mergeCell ref="E78:E79"/>
    <mergeCell ref="F78:F79"/>
    <mergeCell ref="A89:G89"/>
    <mergeCell ref="A90:A91"/>
    <mergeCell ref="B90:D90"/>
    <mergeCell ref="E90:E91"/>
    <mergeCell ref="F90:F91"/>
    <mergeCell ref="B86:D86"/>
    <mergeCell ref="E86:E87"/>
    <mergeCell ref="F86:F87"/>
    <mergeCell ref="F29:F30"/>
    <mergeCell ref="B10:D10"/>
    <mergeCell ref="E10:E11"/>
    <mergeCell ref="F10:F11"/>
    <mergeCell ref="B17:D17"/>
    <mergeCell ref="B74:D74"/>
    <mergeCell ref="E74:E75"/>
    <mergeCell ref="F74:F75"/>
    <mergeCell ref="B51:D51"/>
    <mergeCell ref="E51:E52"/>
    <mergeCell ref="F51:F52"/>
    <mergeCell ref="A62:G62"/>
    <mergeCell ref="A63:A64"/>
    <mergeCell ref="B63:D63"/>
    <mergeCell ref="E63:E64"/>
    <mergeCell ref="F63:F64"/>
    <mergeCell ref="B59:D59"/>
    <mergeCell ref="E59:E60"/>
    <mergeCell ref="F59:F60"/>
    <mergeCell ref="B67:D67"/>
    <mergeCell ref="E67:E68"/>
    <mergeCell ref="F67:F68"/>
    <mergeCell ref="G59:G60"/>
    <mergeCell ref="G63:G64"/>
    <mergeCell ref="E17:E18"/>
    <mergeCell ref="F17:F18"/>
    <mergeCell ref="B47:D47"/>
    <mergeCell ref="E47:E48"/>
    <mergeCell ref="F47:F48"/>
    <mergeCell ref="A1:G1"/>
    <mergeCell ref="A2:G2"/>
    <mergeCell ref="A3:A4"/>
    <mergeCell ref="B3:D3"/>
    <mergeCell ref="E3:E4"/>
    <mergeCell ref="F3:F4"/>
    <mergeCell ref="B40:D40"/>
    <mergeCell ref="E40:E41"/>
    <mergeCell ref="F40:F41"/>
    <mergeCell ref="B21:D21"/>
    <mergeCell ref="E21:E22"/>
    <mergeCell ref="F21:F22"/>
    <mergeCell ref="A33:G33"/>
    <mergeCell ref="A34:A35"/>
    <mergeCell ref="B34:D34"/>
    <mergeCell ref="E34:E35"/>
    <mergeCell ref="F34:F35"/>
    <mergeCell ref="B29:D29"/>
    <mergeCell ref="E29:E30"/>
  </mergeCells>
  <pageMargins left="0.4" right="0.4" top="0.6" bottom="0.6" header="0.4" footer="0.4"/>
  <pageSetup fitToHeight="7" orientation="portrait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6" man="1"/>
    <brk id="61" max="6" man="1"/>
    <brk id="88" max="6" man="1"/>
    <brk id="117" max="6" man="1"/>
    <brk id="145" max="6" man="1"/>
    <brk id="174" max="6" man="1"/>
    <brk id="2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B258"/>
  <sheetViews>
    <sheetView zoomScaleNormal="100" workbookViewId="0">
      <selection activeCell="E229" sqref="E229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4.81640625" style="14" customWidth="1"/>
    <col min="6" max="6" width="15.7265625" style="11" customWidth="1"/>
    <col min="7" max="7" width="15.7265625" style="154" customWidth="1"/>
    <col min="8" max="25" width="9.1796875" style="5" customWidth="1"/>
    <col min="26" max="246" width="8.81640625" style="5"/>
    <col min="247" max="247" width="45.81640625" style="5" customWidth="1"/>
    <col min="248" max="248" width="10.7265625" style="5" bestFit="1" customWidth="1"/>
    <col min="249" max="249" width="11.54296875" style="5" bestFit="1" customWidth="1"/>
    <col min="250" max="250" width="12.26953125" style="5" bestFit="1" customWidth="1"/>
    <col min="251" max="254" width="9.81640625" style="5" bestFit="1" customWidth="1"/>
    <col min="255" max="255" width="9" style="5" customWidth="1"/>
    <col min="256" max="502" width="8.81640625" style="5"/>
    <col min="503" max="503" width="45.81640625" style="5" customWidth="1"/>
    <col min="504" max="504" width="10.7265625" style="5" bestFit="1" customWidth="1"/>
    <col min="505" max="505" width="11.54296875" style="5" bestFit="1" customWidth="1"/>
    <col min="506" max="506" width="12.26953125" style="5" bestFit="1" customWidth="1"/>
    <col min="507" max="510" width="9.81640625" style="5" bestFit="1" customWidth="1"/>
    <col min="511" max="511" width="9" style="5" customWidth="1"/>
    <col min="512" max="758" width="8.81640625" style="5"/>
    <col min="759" max="759" width="45.81640625" style="5" customWidth="1"/>
    <col min="760" max="760" width="10.7265625" style="5" bestFit="1" customWidth="1"/>
    <col min="761" max="761" width="11.54296875" style="5" bestFit="1" customWidth="1"/>
    <col min="762" max="762" width="12.26953125" style="5" bestFit="1" customWidth="1"/>
    <col min="763" max="766" width="9.81640625" style="5" bestFit="1" customWidth="1"/>
    <col min="767" max="767" width="9" style="5" customWidth="1"/>
    <col min="768" max="1014" width="8.81640625" style="5"/>
    <col min="1015" max="1015" width="45.81640625" style="5" customWidth="1"/>
    <col min="1016" max="1016" width="10.7265625" style="5" bestFit="1" customWidth="1"/>
    <col min="1017" max="1017" width="11.54296875" style="5" bestFit="1" customWidth="1"/>
    <col min="1018" max="1018" width="12.26953125" style="5" bestFit="1" customWidth="1"/>
    <col min="1019" max="1022" width="9.81640625" style="5" bestFit="1" customWidth="1"/>
    <col min="1023" max="1023" width="9" style="5" customWidth="1"/>
    <col min="1024" max="1270" width="8.81640625" style="5"/>
    <col min="1271" max="1271" width="45.81640625" style="5" customWidth="1"/>
    <col min="1272" max="1272" width="10.7265625" style="5" bestFit="1" customWidth="1"/>
    <col min="1273" max="1273" width="11.54296875" style="5" bestFit="1" customWidth="1"/>
    <col min="1274" max="1274" width="12.26953125" style="5" bestFit="1" customWidth="1"/>
    <col min="1275" max="1278" width="9.81640625" style="5" bestFit="1" customWidth="1"/>
    <col min="1279" max="1279" width="9" style="5" customWidth="1"/>
    <col min="1280" max="1526" width="8.81640625" style="5"/>
    <col min="1527" max="1527" width="45.81640625" style="5" customWidth="1"/>
    <col min="1528" max="1528" width="10.7265625" style="5" bestFit="1" customWidth="1"/>
    <col min="1529" max="1529" width="11.54296875" style="5" bestFit="1" customWidth="1"/>
    <col min="1530" max="1530" width="12.26953125" style="5" bestFit="1" customWidth="1"/>
    <col min="1531" max="1534" width="9.81640625" style="5" bestFit="1" customWidth="1"/>
    <col min="1535" max="1535" width="9" style="5" customWidth="1"/>
    <col min="1536" max="1782" width="8.81640625" style="5"/>
    <col min="1783" max="1783" width="45.81640625" style="5" customWidth="1"/>
    <col min="1784" max="1784" width="10.7265625" style="5" bestFit="1" customWidth="1"/>
    <col min="1785" max="1785" width="11.54296875" style="5" bestFit="1" customWidth="1"/>
    <col min="1786" max="1786" width="12.26953125" style="5" bestFit="1" customWidth="1"/>
    <col min="1787" max="1790" width="9.81640625" style="5" bestFit="1" customWidth="1"/>
    <col min="1791" max="1791" width="9" style="5" customWidth="1"/>
    <col min="1792" max="2038" width="8.81640625" style="5"/>
    <col min="2039" max="2039" width="45.81640625" style="5" customWidth="1"/>
    <col min="2040" max="2040" width="10.7265625" style="5" bestFit="1" customWidth="1"/>
    <col min="2041" max="2041" width="11.54296875" style="5" bestFit="1" customWidth="1"/>
    <col min="2042" max="2042" width="12.26953125" style="5" bestFit="1" customWidth="1"/>
    <col min="2043" max="2046" width="9.81640625" style="5" bestFit="1" customWidth="1"/>
    <col min="2047" max="2047" width="9" style="5" customWidth="1"/>
    <col min="2048" max="2294" width="8.81640625" style="5"/>
    <col min="2295" max="2295" width="45.81640625" style="5" customWidth="1"/>
    <col min="2296" max="2296" width="10.7265625" style="5" bestFit="1" customWidth="1"/>
    <col min="2297" max="2297" width="11.54296875" style="5" bestFit="1" customWidth="1"/>
    <col min="2298" max="2298" width="12.26953125" style="5" bestFit="1" customWidth="1"/>
    <col min="2299" max="2302" width="9.81640625" style="5" bestFit="1" customWidth="1"/>
    <col min="2303" max="2303" width="9" style="5" customWidth="1"/>
    <col min="2304" max="2550" width="8.81640625" style="5"/>
    <col min="2551" max="2551" width="45.81640625" style="5" customWidth="1"/>
    <col min="2552" max="2552" width="10.7265625" style="5" bestFit="1" customWidth="1"/>
    <col min="2553" max="2553" width="11.54296875" style="5" bestFit="1" customWidth="1"/>
    <col min="2554" max="2554" width="12.26953125" style="5" bestFit="1" customWidth="1"/>
    <col min="2555" max="2558" width="9.81640625" style="5" bestFit="1" customWidth="1"/>
    <col min="2559" max="2559" width="9" style="5" customWidth="1"/>
    <col min="2560" max="2806" width="8.81640625" style="5"/>
    <col min="2807" max="2807" width="45.81640625" style="5" customWidth="1"/>
    <col min="2808" max="2808" width="10.7265625" style="5" bestFit="1" customWidth="1"/>
    <col min="2809" max="2809" width="11.54296875" style="5" bestFit="1" customWidth="1"/>
    <col min="2810" max="2810" width="12.26953125" style="5" bestFit="1" customWidth="1"/>
    <col min="2811" max="2814" width="9.81640625" style="5" bestFit="1" customWidth="1"/>
    <col min="2815" max="2815" width="9" style="5" customWidth="1"/>
    <col min="2816" max="3062" width="8.81640625" style="5"/>
    <col min="3063" max="3063" width="45.81640625" style="5" customWidth="1"/>
    <col min="3064" max="3064" width="10.7265625" style="5" bestFit="1" customWidth="1"/>
    <col min="3065" max="3065" width="11.54296875" style="5" bestFit="1" customWidth="1"/>
    <col min="3066" max="3066" width="12.26953125" style="5" bestFit="1" customWidth="1"/>
    <col min="3067" max="3070" width="9.81640625" style="5" bestFit="1" customWidth="1"/>
    <col min="3071" max="3071" width="9" style="5" customWidth="1"/>
    <col min="3072" max="3318" width="8.81640625" style="5"/>
    <col min="3319" max="3319" width="45.81640625" style="5" customWidth="1"/>
    <col min="3320" max="3320" width="10.7265625" style="5" bestFit="1" customWidth="1"/>
    <col min="3321" max="3321" width="11.54296875" style="5" bestFit="1" customWidth="1"/>
    <col min="3322" max="3322" width="12.26953125" style="5" bestFit="1" customWidth="1"/>
    <col min="3323" max="3326" width="9.81640625" style="5" bestFit="1" customWidth="1"/>
    <col min="3327" max="3327" width="9" style="5" customWidth="1"/>
    <col min="3328" max="3574" width="8.81640625" style="5"/>
    <col min="3575" max="3575" width="45.81640625" style="5" customWidth="1"/>
    <col min="3576" max="3576" width="10.7265625" style="5" bestFit="1" customWidth="1"/>
    <col min="3577" max="3577" width="11.54296875" style="5" bestFit="1" customWidth="1"/>
    <col min="3578" max="3578" width="12.26953125" style="5" bestFit="1" customWidth="1"/>
    <col min="3579" max="3582" width="9.81640625" style="5" bestFit="1" customWidth="1"/>
    <col min="3583" max="3583" width="9" style="5" customWidth="1"/>
    <col min="3584" max="3830" width="8.81640625" style="5"/>
    <col min="3831" max="3831" width="45.81640625" style="5" customWidth="1"/>
    <col min="3832" max="3832" width="10.7265625" style="5" bestFit="1" customWidth="1"/>
    <col min="3833" max="3833" width="11.54296875" style="5" bestFit="1" customWidth="1"/>
    <col min="3834" max="3834" width="12.26953125" style="5" bestFit="1" customWidth="1"/>
    <col min="3835" max="3838" width="9.81640625" style="5" bestFit="1" customWidth="1"/>
    <col min="3839" max="3839" width="9" style="5" customWidth="1"/>
    <col min="3840" max="4086" width="8.81640625" style="5"/>
    <col min="4087" max="4087" width="45.81640625" style="5" customWidth="1"/>
    <col min="4088" max="4088" width="10.7265625" style="5" bestFit="1" customWidth="1"/>
    <col min="4089" max="4089" width="11.54296875" style="5" bestFit="1" customWidth="1"/>
    <col min="4090" max="4090" width="12.26953125" style="5" bestFit="1" customWidth="1"/>
    <col min="4091" max="4094" width="9.81640625" style="5" bestFit="1" customWidth="1"/>
    <col min="4095" max="4095" width="9" style="5" customWidth="1"/>
    <col min="4096" max="4342" width="8.81640625" style="5"/>
    <col min="4343" max="4343" width="45.81640625" style="5" customWidth="1"/>
    <col min="4344" max="4344" width="10.7265625" style="5" bestFit="1" customWidth="1"/>
    <col min="4345" max="4345" width="11.54296875" style="5" bestFit="1" customWidth="1"/>
    <col min="4346" max="4346" width="12.26953125" style="5" bestFit="1" customWidth="1"/>
    <col min="4347" max="4350" width="9.81640625" style="5" bestFit="1" customWidth="1"/>
    <col min="4351" max="4351" width="9" style="5" customWidth="1"/>
    <col min="4352" max="4598" width="8.81640625" style="5"/>
    <col min="4599" max="4599" width="45.81640625" style="5" customWidth="1"/>
    <col min="4600" max="4600" width="10.7265625" style="5" bestFit="1" customWidth="1"/>
    <col min="4601" max="4601" width="11.54296875" style="5" bestFit="1" customWidth="1"/>
    <col min="4602" max="4602" width="12.26953125" style="5" bestFit="1" customWidth="1"/>
    <col min="4603" max="4606" width="9.81640625" style="5" bestFit="1" customWidth="1"/>
    <col min="4607" max="4607" width="9" style="5" customWidth="1"/>
    <col min="4608" max="4854" width="8.81640625" style="5"/>
    <col min="4855" max="4855" width="45.81640625" style="5" customWidth="1"/>
    <col min="4856" max="4856" width="10.7265625" style="5" bestFit="1" customWidth="1"/>
    <col min="4857" max="4857" width="11.54296875" style="5" bestFit="1" customWidth="1"/>
    <col min="4858" max="4858" width="12.26953125" style="5" bestFit="1" customWidth="1"/>
    <col min="4859" max="4862" width="9.81640625" style="5" bestFit="1" customWidth="1"/>
    <col min="4863" max="4863" width="9" style="5" customWidth="1"/>
    <col min="4864" max="5110" width="8.81640625" style="5"/>
    <col min="5111" max="5111" width="45.81640625" style="5" customWidth="1"/>
    <col min="5112" max="5112" width="10.7265625" style="5" bestFit="1" customWidth="1"/>
    <col min="5113" max="5113" width="11.54296875" style="5" bestFit="1" customWidth="1"/>
    <col min="5114" max="5114" width="12.26953125" style="5" bestFit="1" customWidth="1"/>
    <col min="5115" max="5118" width="9.81640625" style="5" bestFit="1" customWidth="1"/>
    <col min="5119" max="5119" width="9" style="5" customWidth="1"/>
    <col min="5120" max="5366" width="8.81640625" style="5"/>
    <col min="5367" max="5367" width="45.81640625" style="5" customWidth="1"/>
    <col min="5368" max="5368" width="10.7265625" style="5" bestFit="1" customWidth="1"/>
    <col min="5369" max="5369" width="11.54296875" style="5" bestFit="1" customWidth="1"/>
    <col min="5370" max="5370" width="12.26953125" style="5" bestFit="1" customWidth="1"/>
    <col min="5371" max="5374" width="9.81640625" style="5" bestFit="1" customWidth="1"/>
    <col min="5375" max="5375" width="9" style="5" customWidth="1"/>
    <col min="5376" max="5622" width="8.81640625" style="5"/>
    <col min="5623" max="5623" width="45.81640625" style="5" customWidth="1"/>
    <col min="5624" max="5624" width="10.7265625" style="5" bestFit="1" customWidth="1"/>
    <col min="5625" max="5625" width="11.54296875" style="5" bestFit="1" customWidth="1"/>
    <col min="5626" max="5626" width="12.26953125" style="5" bestFit="1" customWidth="1"/>
    <col min="5627" max="5630" width="9.81640625" style="5" bestFit="1" customWidth="1"/>
    <col min="5631" max="5631" width="9" style="5" customWidth="1"/>
    <col min="5632" max="5878" width="8.81640625" style="5"/>
    <col min="5879" max="5879" width="45.81640625" style="5" customWidth="1"/>
    <col min="5880" max="5880" width="10.7265625" style="5" bestFit="1" customWidth="1"/>
    <col min="5881" max="5881" width="11.54296875" style="5" bestFit="1" customWidth="1"/>
    <col min="5882" max="5882" width="12.26953125" style="5" bestFit="1" customWidth="1"/>
    <col min="5883" max="5886" width="9.81640625" style="5" bestFit="1" customWidth="1"/>
    <col min="5887" max="5887" width="9" style="5" customWidth="1"/>
    <col min="5888" max="6134" width="8.81640625" style="5"/>
    <col min="6135" max="6135" width="45.81640625" style="5" customWidth="1"/>
    <col min="6136" max="6136" width="10.7265625" style="5" bestFit="1" customWidth="1"/>
    <col min="6137" max="6137" width="11.54296875" style="5" bestFit="1" customWidth="1"/>
    <col min="6138" max="6138" width="12.26953125" style="5" bestFit="1" customWidth="1"/>
    <col min="6139" max="6142" width="9.81640625" style="5" bestFit="1" customWidth="1"/>
    <col min="6143" max="6143" width="9" style="5" customWidth="1"/>
    <col min="6144" max="6390" width="8.81640625" style="5"/>
    <col min="6391" max="6391" width="45.81640625" style="5" customWidth="1"/>
    <col min="6392" max="6392" width="10.7265625" style="5" bestFit="1" customWidth="1"/>
    <col min="6393" max="6393" width="11.54296875" style="5" bestFit="1" customWidth="1"/>
    <col min="6394" max="6394" width="12.26953125" style="5" bestFit="1" customWidth="1"/>
    <col min="6395" max="6398" width="9.81640625" style="5" bestFit="1" customWidth="1"/>
    <col min="6399" max="6399" width="9" style="5" customWidth="1"/>
    <col min="6400" max="6646" width="8.81640625" style="5"/>
    <col min="6647" max="6647" width="45.81640625" style="5" customWidth="1"/>
    <col min="6648" max="6648" width="10.7265625" style="5" bestFit="1" customWidth="1"/>
    <col min="6649" max="6649" width="11.54296875" style="5" bestFit="1" customWidth="1"/>
    <col min="6650" max="6650" width="12.26953125" style="5" bestFit="1" customWidth="1"/>
    <col min="6651" max="6654" width="9.81640625" style="5" bestFit="1" customWidth="1"/>
    <col min="6655" max="6655" width="9" style="5" customWidth="1"/>
    <col min="6656" max="6902" width="8.81640625" style="5"/>
    <col min="6903" max="6903" width="45.81640625" style="5" customWidth="1"/>
    <col min="6904" max="6904" width="10.7265625" style="5" bestFit="1" customWidth="1"/>
    <col min="6905" max="6905" width="11.54296875" style="5" bestFit="1" customWidth="1"/>
    <col min="6906" max="6906" width="12.26953125" style="5" bestFit="1" customWidth="1"/>
    <col min="6907" max="6910" width="9.81640625" style="5" bestFit="1" customWidth="1"/>
    <col min="6911" max="6911" width="9" style="5" customWidth="1"/>
    <col min="6912" max="7158" width="8.81640625" style="5"/>
    <col min="7159" max="7159" width="45.81640625" style="5" customWidth="1"/>
    <col min="7160" max="7160" width="10.7265625" style="5" bestFit="1" customWidth="1"/>
    <col min="7161" max="7161" width="11.54296875" style="5" bestFit="1" customWidth="1"/>
    <col min="7162" max="7162" width="12.26953125" style="5" bestFit="1" customWidth="1"/>
    <col min="7163" max="7166" width="9.81640625" style="5" bestFit="1" customWidth="1"/>
    <col min="7167" max="7167" width="9" style="5" customWidth="1"/>
    <col min="7168" max="7414" width="8.81640625" style="5"/>
    <col min="7415" max="7415" width="45.81640625" style="5" customWidth="1"/>
    <col min="7416" max="7416" width="10.7265625" style="5" bestFit="1" customWidth="1"/>
    <col min="7417" max="7417" width="11.54296875" style="5" bestFit="1" customWidth="1"/>
    <col min="7418" max="7418" width="12.26953125" style="5" bestFit="1" customWidth="1"/>
    <col min="7419" max="7422" width="9.81640625" style="5" bestFit="1" customWidth="1"/>
    <col min="7423" max="7423" width="9" style="5" customWidth="1"/>
    <col min="7424" max="7670" width="8.81640625" style="5"/>
    <col min="7671" max="7671" width="45.81640625" style="5" customWidth="1"/>
    <col min="7672" max="7672" width="10.7265625" style="5" bestFit="1" customWidth="1"/>
    <col min="7673" max="7673" width="11.54296875" style="5" bestFit="1" customWidth="1"/>
    <col min="7674" max="7674" width="12.26953125" style="5" bestFit="1" customWidth="1"/>
    <col min="7675" max="7678" width="9.81640625" style="5" bestFit="1" customWidth="1"/>
    <col min="7679" max="7679" width="9" style="5" customWidth="1"/>
    <col min="7680" max="7926" width="8.81640625" style="5"/>
    <col min="7927" max="7927" width="45.81640625" style="5" customWidth="1"/>
    <col min="7928" max="7928" width="10.7265625" style="5" bestFit="1" customWidth="1"/>
    <col min="7929" max="7929" width="11.54296875" style="5" bestFit="1" customWidth="1"/>
    <col min="7930" max="7930" width="12.26953125" style="5" bestFit="1" customWidth="1"/>
    <col min="7931" max="7934" width="9.81640625" style="5" bestFit="1" customWidth="1"/>
    <col min="7935" max="7935" width="9" style="5" customWidth="1"/>
    <col min="7936" max="8182" width="8.81640625" style="5"/>
    <col min="8183" max="8183" width="45.81640625" style="5" customWidth="1"/>
    <col min="8184" max="8184" width="10.7265625" style="5" bestFit="1" customWidth="1"/>
    <col min="8185" max="8185" width="11.54296875" style="5" bestFit="1" customWidth="1"/>
    <col min="8186" max="8186" width="12.26953125" style="5" bestFit="1" customWidth="1"/>
    <col min="8187" max="8190" width="9.81640625" style="5" bestFit="1" customWidth="1"/>
    <col min="8191" max="8191" width="9" style="5" customWidth="1"/>
    <col min="8192" max="8438" width="8.81640625" style="5"/>
    <col min="8439" max="8439" width="45.81640625" style="5" customWidth="1"/>
    <col min="8440" max="8440" width="10.7265625" style="5" bestFit="1" customWidth="1"/>
    <col min="8441" max="8441" width="11.54296875" style="5" bestFit="1" customWidth="1"/>
    <col min="8442" max="8442" width="12.26953125" style="5" bestFit="1" customWidth="1"/>
    <col min="8443" max="8446" width="9.81640625" style="5" bestFit="1" customWidth="1"/>
    <col min="8447" max="8447" width="9" style="5" customWidth="1"/>
    <col min="8448" max="8694" width="8.81640625" style="5"/>
    <col min="8695" max="8695" width="45.81640625" style="5" customWidth="1"/>
    <col min="8696" max="8696" width="10.7265625" style="5" bestFit="1" customWidth="1"/>
    <col min="8697" max="8697" width="11.54296875" style="5" bestFit="1" customWidth="1"/>
    <col min="8698" max="8698" width="12.26953125" style="5" bestFit="1" customWidth="1"/>
    <col min="8699" max="8702" width="9.81640625" style="5" bestFit="1" customWidth="1"/>
    <col min="8703" max="8703" width="9" style="5" customWidth="1"/>
    <col min="8704" max="8950" width="8.81640625" style="5"/>
    <col min="8951" max="8951" width="45.81640625" style="5" customWidth="1"/>
    <col min="8952" max="8952" width="10.7265625" style="5" bestFit="1" customWidth="1"/>
    <col min="8953" max="8953" width="11.54296875" style="5" bestFit="1" customWidth="1"/>
    <col min="8954" max="8954" width="12.26953125" style="5" bestFit="1" customWidth="1"/>
    <col min="8955" max="8958" width="9.81640625" style="5" bestFit="1" customWidth="1"/>
    <col min="8959" max="8959" width="9" style="5" customWidth="1"/>
    <col min="8960" max="9206" width="8.81640625" style="5"/>
    <col min="9207" max="9207" width="45.81640625" style="5" customWidth="1"/>
    <col min="9208" max="9208" width="10.7265625" style="5" bestFit="1" customWidth="1"/>
    <col min="9209" max="9209" width="11.54296875" style="5" bestFit="1" customWidth="1"/>
    <col min="9210" max="9210" width="12.26953125" style="5" bestFit="1" customWidth="1"/>
    <col min="9211" max="9214" width="9.81640625" style="5" bestFit="1" customWidth="1"/>
    <col min="9215" max="9215" width="9" style="5" customWidth="1"/>
    <col min="9216" max="9462" width="8.81640625" style="5"/>
    <col min="9463" max="9463" width="45.81640625" style="5" customWidth="1"/>
    <col min="9464" max="9464" width="10.7265625" style="5" bestFit="1" customWidth="1"/>
    <col min="9465" max="9465" width="11.54296875" style="5" bestFit="1" customWidth="1"/>
    <col min="9466" max="9466" width="12.26953125" style="5" bestFit="1" customWidth="1"/>
    <col min="9467" max="9470" width="9.81640625" style="5" bestFit="1" customWidth="1"/>
    <col min="9471" max="9471" width="9" style="5" customWidth="1"/>
    <col min="9472" max="9718" width="8.81640625" style="5"/>
    <col min="9719" max="9719" width="45.81640625" style="5" customWidth="1"/>
    <col min="9720" max="9720" width="10.7265625" style="5" bestFit="1" customWidth="1"/>
    <col min="9721" max="9721" width="11.54296875" style="5" bestFit="1" customWidth="1"/>
    <col min="9722" max="9722" width="12.26953125" style="5" bestFit="1" customWidth="1"/>
    <col min="9723" max="9726" width="9.81640625" style="5" bestFit="1" customWidth="1"/>
    <col min="9727" max="9727" width="9" style="5" customWidth="1"/>
    <col min="9728" max="9974" width="8.81640625" style="5"/>
    <col min="9975" max="9975" width="45.81640625" style="5" customWidth="1"/>
    <col min="9976" max="9976" width="10.7265625" style="5" bestFit="1" customWidth="1"/>
    <col min="9977" max="9977" width="11.54296875" style="5" bestFit="1" customWidth="1"/>
    <col min="9978" max="9978" width="12.26953125" style="5" bestFit="1" customWidth="1"/>
    <col min="9979" max="9982" width="9.81640625" style="5" bestFit="1" customWidth="1"/>
    <col min="9983" max="9983" width="9" style="5" customWidth="1"/>
    <col min="9984" max="10230" width="8.81640625" style="5"/>
    <col min="10231" max="10231" width="45.81640625" style="5" customWidth="1"/>
    <col min="10232" max="10232" width="10.7265625" style="5" bestFit="1" customWidth="1"/>
    <col min="10233" max="10233" width="11.54296875" style="5" bestFit="1" customWidth="1"/>
    <col min="10234" max="10234" width="12.26953125" style="5" bestFit="1" customWidth="1"/>
    <col min="10235" max="10238" width="9.81640625" style="5" bestFit="1" customWidth="1"/>
    <col min="10239" max="10239" width="9" style="5" customWidth="1"/>
    <col min="10240" max="10486" width="8.81640625" style="5"/>
    <col min="10487" max="10487" width="45.81640625" style="5" customWidth="1"/>
    <col min="10488" max="10488" width="10.7265625" style="5" bestFit="1" customWidth="1"/>
    <col min="10489" max="10489" width="11.54296875" style="5" bestFit="1" customWidth="1"/>
    <col min="10490" max="10490" width="12.26953125" style="5" bestFit="1" customWidth="1"/>
    <col min="10491" max="10494" width="9.81640625" style="5" bestFit="1" customWidth="1"/>
    <col min="10495" max="10495" width="9" style="5" customWidth="1"/>
    <col min="10496" max="10742" width="8.81640625" style="5"/>
    <col min="10743" max="10743" width="45.81640625" style="5" customWidth="1"/>
    <col min="10744" max="10744" width="10.7265625" style="5" bestFit="1" customWidth="1"/>
    <col min="10745" max="10745" width="11.54296875" style="5" bestFit="1" customWidth="1"/>
    <col min="10746" max="10746" width="12.26953125" style="5" bestFit="1" customWidth="1"/>
    <col min="10747" max="10750" width="9.81640625" style="5" bestFit="1" customWidth="1"/>
    <col min="10751" max="10751" width="9" style="5" customWidth="1"/>
    <col min="10752" max="10998" width="8.81640625" style="5"/>
    <col min="10999" max="10999" width="45.81640625" style="5" customWidth="1"/>
    <col min="11000" max="11000" width="10.7265625" style="5" bestFit="1" customWidth="1"/>
    <col min="11001" max="11001" width="11.54296875" style="5" bestFit="1" customWidth="1"/>
    <col min="11002" max="11002" width="12.26953125" style="5" bestFit="1" customWidth="1"/>
    <col min="11003" max="11006" width="9.81640625" style="5" bestFit="1" customWidth="1"/>
    <col min="11007" max="11007" width="9" style="5" customWidth="1"/>
    <col min="11008" max="11254" width="8.81640625" style="5"/>
    <col min="11255" max="11255" width="45.81640625" style="5" customWidth="1"/>
    <col min="11256" max="11256" width="10.7265625" style="5" bestFit="1" customWidth="1"/>
    <col min="11257" max="11257" width="11.54296875" style="5" bestFit="1" customWidth="1"/>
    <col min="11258" max="11258" width="12.26953125" style="5" bestFit="1" customWidth="1"/>
    <col min="11259" max="11262" width="9.81640625" style="5" bestFit="1" customWidth="1"/>
    <col min="11263" max="11263" width="9" style="5" customWidth="1"/>
    <col min="11264" max="11510" width="8.81640625" style="5"/>
    <col min="11511" max="11511" width="45.81640625" style="5" customWidth="1"/>
    <col min="11512" max="11512" width="10.7265625" style="5" bestFit="1" customWidth="1"/>
    <col min="11513" max="11513" width="11.54296875" style="5" bestFit="1" customWidth="1"/>
    <col min="11514" max="11514" width="12.26953125" style="5" bestFit="1" customWidth="1"/>
    <col min="11515" max="11518" width="9.81640625" style="5" bestFit="1" customWidth="1"/>
    <col min="11519" max="11519" width="9" style="5" customWidth="1"/>
    <col min="11520" max="11766" width="8.81640625" style="5"/>
    <col min="11767" max="11767" width="45.81640625" style="5" customWidth="1"/>
    <col min="11768" max="11768" width="10.7265625" style="5" bestFit="1" customWidth="1"/>
    <col min="11769" max="11769" width="11.54296875" style="5" bestFit="1" customWidth="1"/>
    <col min="11770" max="11770" width="12.26953125" style="5" bestFit="1" customWidth="1"/>
    <col min="11771" max="11774" width="9.81640625" style="5" bestFit="1" customWidth="1"/>
    <col min="11775" max="11775" width="9" style="5" customWidth="1"/>
    <col min="11776" max="12022" width="8.81640625" style="5"/>
    <col min="12023" max="12023" width="45.81640625" style="5" customWidth="1"/>
    <col min="12024" max="12024" width="10.7265625" style="5" bestFit="1" customWidth="1"/>
    <col min="12025" max="12025" width="11.54296875" style="5" bestFit="1" customWidth="1"/>
    <col min="12026" max="12026" width="12.26953125" style="5" bestFit="1" customWidth="1"/>
    <col min="12027" max="12030" width="9.81640625" style="5" bestFit="1" customWidth="1"/>
    <col min="12031" max="12031" width="9" style="5" customWidth="1"/>
    <col min="12032" max="12278" width="8.81640625" style="5"/>
    <col min="12279" max="12279" width="45.81640625" style="5" customWidth="1"/>
    <col min="12280" max="12280" width="10.7265625" style="5" bestFit="1" customWidth="1"/>
    <col min="12281" max="12281" width="11.54296875" style="5" bestFit="1" customWidth="1"/>
    <col min="12282" max="12282" width="12.26953125" style="5" bestFit="1" customWidth="1"/>
    <col min="12283" max="12286" width="9.81640625" style="5" bestFit="1" customWidth="1"/>
    <col min="12287" max="12287" width="9" style="5" customWidth="1"/>
    <col min="12288" max="12534" width="8.81640625" style="5"/>
    <col min="12535" max="12535" width="45.81640625" style="5" customWidth="1"/>
    <col min="12536" max="12536" width="10.7265625" style="5" bestFit="1" customWidth="1"/>
    <col min="12537" max="12537" width="11.54296875" style="5" bestFit="1" customWidth="1"/>
    <col min="12538" max="12538" width="12.26953125" style="5" bestFit="1" customWidth="1"/>
    <col min="12539" max="12542" width="9.81640625" style="5" bestFit="1" customWidth="1"/>
    <col min="12543" max="12543" width="9" style="5" customWidth="1"/>
    <col min="12544" max="12790" width="8.81640625" style="5"/>
    <col min="12791" max="12791" width="45.81640625" style="5" customWidth="1"/>
    <col min="12792" max="12792" width="10.7265625" style="5" bestFit="1" customWidth="1"/>
    <col min="12793" max="12793" width="11.54296875" style="5" bestFit="1" customWidth="1"/>
    <col min="12794" max="12794" width="12.26953125" style="5" bestFit="1" customWidth="1"/>
    <col min="12795" max="12798" width="9.81640625" style="5" bestFit="1" customWidth="1"/>
    <col min="12799" max="12799" width="9" style="5" customWidth="1"/>
    <col min="12800" max="13046" width="8.81640625" style="5"/>
    <col min="13047" max="13047" width="45.81640625" style="5" customWidth="1"/>
    <col min="13048" max="13048" width="10.7265625" style="5" bestFit="1" customWidth="1"/>
    <col min="13049" max="13049" width="11.54296875" style="5" bestFit="1" customWidth="1"/>
    <col min="13050" max="13050" width="12.26953125" style="5" bestFit="1" customWidth="1"/>
    <col min="13051" max="13054" width="9.81640625" style="5" bestFit="1" customWidth="1"/>
    <col min="13055" max="13055" width="9" style="5" customWidth="1"/>
    <col min="13056" max="13302" width="8.81640625" style="5"/>
    <col min="13303" max="13303" width="45.81640625" style="5" customWidth="1"/>
    <col min="13304" max="13304" width="10.7265625" style="5" bestFit="1" customWidth="1"/>
    <col min="13305" max="13305" width="11.54296875" style="5" bestFit="1" customWidth="1"/>
    <col min="13306" max="13306" width="12.26953125" style="5" bestFit="1" customWidth="1"/>
    <col min="13307" max="13310" width="9.81640625" style="5" bestFit="1" customWidth="1"/>
    <col min="13311" max="13311" width="9" style="5" customWidth="1"/>
    <col min="13312" max="13558" width="8.81640625" style="5"/>
    <col min="13559" max="13559" width="45.81640625" style="5" customWidth="1"/>
    <col min="13560" max="13560" width="10.7265625" style="5" bestFit="1" customWidth="1"/>
    <col min="13561" max="13561" width="11.54296875" style="5" bestFit="1" customWidth="1"/>
    <col min="13562" max="13562" width="12.26953125" style="5" bestFit="1" customWidth="1"/>
    <col min="13563" max="13566" width="9.81640625" style="5" bestFit="1" customWidth="1"/>
    <col min="13567" max="13567" width="9" style="5" customWidth="1"/>
    <col min="13568" max="13814" width="8.81640625" style="5"/>
    <col min="13815" max="13815" width="45.81640625" style="5" customWidth="1"/>
    <col min="13816" max="13816" width="10.7265625" style="5" bestFit="1" customWidth="1"/>
    <col min="13817" max="13817" width="11.54296875" style="5" bestFit="1" customWidth="1"/>
    <col min="13818" max="13818" width="12.26953125" style="5" bestFit="1" customWidth="1"/>
    <col min="13819" max="13822" width="9.81640625" style="5" bestFit="1" customWidth="1"/>
    <col min="13823" max="13823" width="9" style="5" customWidth="1"/>
    <col min="13824" max="14070" width="8.81640625" style="5"/>
    <col min="14071" max="14071" width="45.81640625" style="5" customWidth="1"/>
    <col min="14072" max="14072" width="10.7265625" style="5" bestFit="1" customWidth="1"/>
    <col min="14073" max="14073" width="11.54296875" style="5" bestFit="1" customWidth="1"/>
    <col min="14074" max="14074" width="12.26953125" style="5" bestFit="1" customWidth="1"/>
    <col min="14075" max="14078" width="9.81640625" style="5" bestFit="1" customWidth="1"/>
    <col min="14079" max="14079" width="9" style="5" customWidth="1"/>
    <col min="14080" max="14326" width="8.81640625" style="5"/>
    <col min="14327" max="14327" width="45.81640625" style="5" customWidth="1"/>
    <col min="14328" max="14328" width="10.7265625" style="5" bestFit="1" customWidth="1"/>
    <col min="14329" max="14329" width="11.54296875" style="5" bestFit="1" customWidth="1"/>
    <col min="14330" max="14330" width="12.26953125" style="5" bestFit="1" customWidth="1"/>
    <col min="14331" max="14334" width="9.81640625" style="5" bestFit="1" customWidth="1"/>
    <col min="14335" max="14335" width="9" style="5" customWidth="1"/>
    <col min="14336" max="14582" width="8.81640625" style="5"/>
    <col min="14583" max="14583" width="45.81640625" style="5" customWidth="1"/>
    <col min="14584" max="14584" width="10.7265625" style="5" bestFit="1" customWidth="1"/>
    <col min="14585" max="14585" width="11.54296875" style="5" bestFit="1" customWidth="1"/>
    <col min="14586" max="14586" width="12.26953125" style="5" bestFit="1" customWidth="1"/>
    <col min="14587" max="14590" width="9.81640625" style="5" bestFit="1" customWidth="1"/>
    <col min="14591" max="14591" width="9" style="5" customWidth="1"/>
    <col min="14592" max="14838" width="8.81640625" style="5"/>
    <col min="14839" max="14839" width="45.81640625" style="5" customWidth="1"/>
    <col min="14840" max="14840" width="10.7265625" style="5" bestFit="1" customWidth="1"/>
    <col min="14841" max="14841" width="11.54296875" style="5" bestFit="1" customWidth="1"/>
    <col min="14842" max="14842" width="12.26953125" style="5" bestFit="1" customWidth="1"/>
    <col min="14843" max="14846" width="9.81640625" style="5" bestFit="1" customWidth="1"/>
    <col min="14847" max="14847" width="9" style="5" customWidth="1"/>
    <col min="14848" max="15094" width="8.81640625" style="5"/>
    <col min="15095" max="15095" width="45.81640625" style="5" customWidth="1"/>
    <col min="15096" max="15096" width="10.7265625" style="5" bestFit="1" customWidth="1"/>
    <col min="15097" max="15097" width="11.54296875" style="5" bestFit="1" customWidth="1"/>
    <col min="15098" max="15098" width="12.26953125" style="5" bestFit="1" customWidth="1"/>
    <col min="15099" max="15102" width="9.81640625" style="5" bestFit="1" customWidth="1"/>
    <col min="15103" max="15103" width="9" style="5" customWidth="1"/>
    <col min="15104" max="15350" width="8.81640625" style="5"/>
    <col min="15351" max="15351" width="45.81640625" style="5" customWidth="1"/>
    <col min="15352" max="15352" width="10.7265625" style="5" bestFit="1" customWidth="1"/>
    <col min="15353" max="15353" width="11.54296875" style="5" bestFit="1" customWidth="1"/>
    <col min="15354" max="15354" width="12.26953125" style="5" bestFit="1" customWidth="1"/>
    <col min="15355" max="15358" width="9.81640625" style="5" bestFit="1" customWidth="1"/>
    <col min="15359" max="15359" width="9" style="5" customWidth="1"/>
    <col min="15360" max="15606" width="8.81640625" style="5"/>
    <col min="15607" max="15607" width="45.81640625" style="5" customWidth="1"/>
    <col min="15608" max="15608" width="10.7265625" style="5" bestFit="1" customWidth="1"/>
    <col min="15609" max="15609" width="11.54296875" style="5" bestFit="1" customWidth="1"/>
    <col min="15610" max="15610" width="12.26953125" style="5" bestFit="1" customWidth="1"/>
    <col min="15611" max="15614" width="9.81640625" style="5" bestFit="1" customWidth="1"/>
    <col min="15615" max="15615" width="9" style="5" customWidth="1"/>
    <col min="15616" max="15862" width="8.81640625" style="5"/>
    <col min="15863" max="15863" width="45.81640625" style="5" customWidth="1"/>
    <col min="15864" max="15864" width="10.7265625" style="5" bestFit="1" customWidth="1"/>
    <col min="15865" max="15865" width="11.54296875" style="5" bestFit="1" customWidth="1"/>
    <col min="15866" max="15866" width="12.26953125" style="5" bestFit="1" customWidth="1"/>
    <col min="15867" max="15870" width="9.81640625" style="5" bestFit="1" customWidth="1"/>
    <col min="15871" max="15871" width="9" style="5" customWidth="1"/>
    <col min="15872" max="16118" width="8.81640625" style="5"/>
    <col min="16119" max="16119" width="45.81640625" style="5" customWidth="1"/>
    <col min="16120" max="16120" width="10.7265625" style="5" bestFit="1" customWidth="1"/>
    <col min="16121" max="16121" width="11.54296875" style="5" bestFit="1" customWidth="1"/>
    <col min="16122" max="16122" width="12.26953125" style="5" bestFit="1" customWidth="1"/>
    <col min="16123" max="16126" width="9.81640625" style="5" bestFit="1" customWidth="1"/>
    <col min="16127" max="16127" width="9" style="5" customWidth="1"/>
    <col min="16128" max="16383" width="8.81640625" style="5"/>
    <col min="16384" max="16384" width="8.81640625" style="5" customWidth="1"/>
  </cols>
  <sheetData>
    <row r="1" spans="1:28" s="3" customFormat="1" ht="18.5" x14ac:dyDescent="0.45">
      <c r="A1" s="227" t="s">
        <v>84</v>
      </c>
      <c r="B1" s="227"/>
      <c r="C1" s="227"/>
      <c r="D1" s="227"/>
      <c r="E1" s="227"/>
      <c r="F1" s="227"/>
      <c r="G1" s="2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ht="15.5" x14ac:dyDescent="0.35">
      <c r="A2" s="205" t="s">
        <v>1</v>
      </c>
      <c r="B2" s="205"/>
      <c r="C2" s="205"/>
      <c r="D2" s="205"/>
      <c r="E2" s="205"/>
      <c r="F2" s="205"/>
      <c r="G2" s="20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8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x14ac:dyDescent="0.35">
      <c r="A5" s="37" t="s">
        <v>14</v>
      </c>
      <c r="B5" s="71">
        <v>16</v>
      </c>
      <c r="C5" s="71">
        <v>0</v>
      </c>
      <c r="D5" s="21"/>
      <c r="E5" s="71">
        <v>3</v>
      </c>
      <c r="F5" s="139">
        <f t="shared" ref="F5:F9" si="0">SUM(B5:E5)</f>
        <v>19</v>
      </c>
      <c r="G5" s="139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x14ac:dyDescent="0.35">
      <c r="A6" s="39" t="s">
        <v>15</v>
      </c>
      <c r="B6" s="34">
        <f>SUM(B7:B9)</f>
        <v>63</v>
      </c>
      <c r="C6" s="34">
        <f t="shared" ref="C6:D6" si="1">SUM(C7:C9)</f>
        <v>0</v>
      </c>
      <c r="D6" s="34">
        <f t="shared" si="1"/>
        <v>0</v>
      </c>
      <c r="E6" s="34">
        <f>SUM(E7:E9)</f>
        <v>15</v>
      </c>
      <c r="F6" s="139">
        <f>SUM(B6:E6)</f>
        <v>78</v>
      </c>
      <c r="G6" s="139">
        <v>31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8" x14ac:dyDescent="0.35">
      <c r="A7" s="39" t="s">
        <v>16</v>
      </c>
      <c r="B7" s="71">
        <v>46</v>
      </c>
      <c r="C7" s="71">
        <v>0</v>
      </c>
      <c r="D7" s="21"/>
      <c r="E7" s="71">
        <v>8</v>
      </c>
      <c r="F7" s="139">
        <f t="shared" si="0"/>
        <v>54</v>
      </c>
      <c r="G7" s="139">
        <v>22</v>
      </c>
      <c r="H7" s="29"/>
      <c r="I7" s="29"/>
      <c r="J7" s="29"/>
      <c r="K7" s="29"/>
      <c r="L7" s="29"/>
      <c r="M7" s="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8" x14ac:dyDescent="0.35">
      <c r="A8" s="39" t="s">
        <v>17</v>
      </c>
      <c r="B8" s="71">
        <v>1</v>
      </c>
      <c r="C8" s="71">
        <v>0</v>
      </c>
      <c r="D8" s="21"/>
      <c r="E8" s="71">
        <v>0</v>
      </c>
      <c r="F8" s="139">
        <f t="shared" si="0"/>
        <v>1</v>
      </c>
      <c r="G8" s="139">
        <v>2</v>
      </c>
      <c r="H8" s="29"/>
      <c r="I8" s="29"/>
      <c r="J8" s="29"/>
      <c r="K8" s="29"/>
      <c r="L8" s="29"/>
      <c r="M8" s="2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8" x14ac:dyDescent="0.35">
      <c r="A9" s="39" t="s">
        <v>18</v>
      </c>
      <c r="B9" s="71">
        <v>16</v>
      </c>
      <c r="C9" s="71">
        <v>0</v>
      </c>
      <c r="D9" s="21"/>
      <c r="E9" s="71">
        <v>7</v>
      </c>
      <c r="F9" s="139">
        <f t="shared" si="0"/>
        <v>23</v>
      </c>
      <c r="G9" s="139">
        <v>7</v>
      </c>
      <c r="H9" s="29"/>
      <c r="I9" s="29"/>
      <c r="J9" s="29"/>
      <c r="K9" s="29"/>
      <c r="L9" s="29"/>
      <c r="M9" s="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8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9"/>
      <c r="I10" s="29"/>
      <c r="J10" s="29"/>
      <c r="K10" s="29"/>
      <c r="L10" s="29"/>
      <c r="M10" s="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8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9"/>
      <c r="I11" s="29"/>
      <c r="J11" s="29"/>
      <c r="K11" s="29"/>
      <c r="L11" s="29"/>
      <c r="M11" s="2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8" ht="15.65" customHeight="1" x14ac:dyDescent="0.35">
      <c r="A12" s="39" t="s">
        <v>20</v>
      </c>
      <c r="B12" s="71">
        <v>41</v>
      </c>
      <c r="C12" s="71">
        <v>0</v>
      </c>
      <c r="D12" s="21"/>
      <c r="E12" s="71">
        <v>9</v>
      </c>
      <c r="F12" s="139">
        <f t="shared" ref="F12:F16" si="2">SUM(B12:E12)</f>
        <v>50</v>
      </c>
      <c r="G12" s="139">
        <v>21</v>
      </c>
      <c r="H12" s="29"/>
      <c r="I12" s="29"/>
      <c r="J12" s="29"/>
      <c r="K12" s="29"/>
      <c r="L12" s="29"/>
      <c r="M12" s="2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8" ht="15.65" customHeight="1" x14ac:dyDescent="0.35">
      <c r="A13" s="39" t="s">
        <v>21</v>
      </c>
      <c r="B13" s="71">
        <v>22</v>
      </c>
      <c r="C13" s="71">
        <v>0</v>
      </c>
      <c r="D13" s="21"/>
      <c r="E13" s="71">
        <v>6</v>
      </c>
      <c r="F13" s="139">
        <f t="shared" si="2"/>
        <v>28</v>
      </c>
      <c r="G13" s="139">
        <v>10</v>
      </c>
      <c r="H13" s="29"/>
      <c r="I13" s="29"/>
      <c r="J13" s="29"/>
      <c r="K13" s="29"/>
      <c r="L13" s="29"/>
      <c r="M13" s="2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8" ht="15.65" customHeight="1" x14ac:dyDescent="0.35">
      <c r="A14" s="39" t="s">
        <v>22</v>
      </c>
      <c r="B14" s="71">
        <v>0</v>
      </c>
      <c r="C14" s="71">
        <v>0</v>
      </c>
      <c r="D14" s="21"/>
      <c r="E14" s="71">
        <v>0</v>
      </c>
      <c r="F14" s="139">
        <f t="shared" si="2"/>
        <v>0</v>
      </c>
      <c r="G14" s="139">
        <v>0</v>
      </c>
      <c r="H14" s="29"/>
      <c r="I14" s="29"/>
      <c r="J14" s="29"/>
      <c r="K14" s="29"/>
      <c r="L14" s="29"/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8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2"/>
        <v>0</v>
      </c>
      <c r="G15" s="141">
        <v>0</v>
      </c>
      <c r="H15" s="80"/>
      <c r="I15" s="80"/>
      <c r="J15" s="80"/>
      <c r="K15" s="29"/>
      <c r="L15" s="29"/>
      <c r="M15" s="2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2"/>
        <v>0</v>
      </c>
      <c r="G16" s="141"/>
      <c r="H16" s="80"/>
      <c r="I16" s="80"/>
      <c r="J16" s="80"/>
      <c r="K16" s="29"/>
      <c r="L16" s="29"/>
      <c r="M16" s="2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5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9"/>
      <c r="I17" s="29"/>
      <c r="J17" s="29"/>
      <c r="K17" s="29"/>
      <c r="L17" s="29"/>
      <c r="M17" s="2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9"/>
      <c r="I18" s="29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 x14ac:dyDescent="0.35">
      <c r="A19" s="39" t="s">
        <v>26</v>
      </c>
      <c r="B19" s="71">
        <v>46</v>
      </c>
      <c r="C19" s="71">
        <v>0</v>
      </c>
      <c r="D19" s="19"/>
      <c r="E19" s="71">
        <v>9</v>
      </c>
      <c r="F19" s="139">
        <f>SUM(B19:E19)</f>
        <v>55</v>
      </c>
      <c r="G19" s="139">
        <v>28</v>
      </c>
      <c r="H19" s="29"/>
      <c r="I19" s="29"/>
      <c r="J19" s="29"/>
      <c r="K19" s="29"/>
      <c r="L19" s="29"/>
      <c r="M19" s="2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customHeight="1" x14ac:dyDescent="0.35">
      <c r="A20" s="39" t="s">
        <v>27</v>
      </c>
      <c r="B20" s="71">
        <v>17</v>
      </c>
      <c r="C20" s="71">
        <v>0</v>
      </c>
      <c r="D20" s="19"/>
      <c r="E20" s="71">
        <v>6</v>
      </c>
      <c r="F20" s="139">
        <f>SUM(B20:E20)</f>
        <v>23</v>
      </c>
      <c r="G20" s="139">
        <v>3</v>
      </c>
      <c r="H20" s="29"/>
      <c r="I20" s="29"/>
      <c r="J20" s="29"/>
      <c r="K20" s="29"/>
      <c r="L20" s="29"/>
      <c r="M20" s="2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9"/>
      <c r="I22" s="9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 x14ac:dyDescent="0.35">
      <c r="A23" s="39" t="s">
        <v>29</v>
      </c>
      <c r="B23" s="71">
        <v>32</v>
      </c>
      <c r="C23" s="71">
        <v>0</v>
      </c>
      <c r="D23" s="19"/>
      <c r="E23" s="71">
        <v>6</v>
      </c>
      <c r="F23" s="139">
        <f t="shared" ref="F23:F28" si="3">SUM(B23:E23)</f>
        <v>38</v>
      </c>
      <c r="G23" s="139">
        <v>6</v>
      </c>
      <c r="H23" s="9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35">
      <c r="A24" s="39" t="s">
        <v>30</v>
      </c>
      <c r="B24" s="71">
        <v>25</v>
      </c>
      <c r="C24" s="71">
        <v>0</v>
      </c>
      <c r="D24" s="19"/>
      <c r="E24" s="71">
        <v>7</v>
      </c>
      <c r="F24" s="139">
        <f t="shared" si="3"/>
        <v>32</v>
      </c>
      <c r="G24" s="139">
        <v>25</v>
      </c>
      <c r="H24" s="9"/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 x14ac:dyDescent="0.35">
      <c r="A25" s="39" t="s">
        <v>31</v>
      </c>
      <c r="B25" s="71">
        <v>6</v>
      </c>
      <c r="C25" s="71">
        <v>0</v>
      </c>
      <c r="D25" s="19"/>
      <c r="E25" s="71">
        <v>0</v>
      </c>
      <c r="F25" s="139">
        <f t="shared" si="3"/>
        <v>6</v>
      </c>
      <c r="G25" s="139">
        <v>0</v>
      </c>
      <c r="H25" s="9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3"/>
        <v>0</v>
      </c>
      <c r="G26" s="139">
        <v>0</v>
      </c>
      <c r="H26" s="9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3"/>
        <v>0</v>
      </c>
      <c r="G27" s="139">
        <v>0</v>
      </c>
      <c r="H27" s="9"/>
      <c r="I27" s="9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139">
        <f t="shared" si="3"/>
        <v>0</v>
      </c>
      <c r="G28" s="139">
        <v>0</v>
      </c>
      <c r="H28" s="9"/>
      <c r="I28" s="9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9"/>
      <c r="I29" s="9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9"/>
      <c r="I30" s="9"/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customHeight="1" x14ac:dyDescent="0.35">
      <c r="A31" s="39" t="s">
        <v>36</v>
      </c>
      <c r="B31" s="71">
        <v>1</v>
      </c>
      <c r="C31" s="71">
        <v>0</v>
      </c>
      <c r="D31" s="21"/>
      <c r="E31" s="71">
        <v>0</v>
      </c>
      <c r="F31" s="139">
        <f t="shared" ref="F31:F32" si="4">SUM(B31:E31)</f>
        <v>1</v>
      </c>
      <c r="G31" s="139">
        <v>0</v>
      </c>
      <c r="H31" s="9"/>
      <c r="I31" s="9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 x14ac:dyDescent="0.35">
      <c r="A32" s="39" t="s">
        <v>38</v>
      </c>
      <c r="B32" s="71">
        <v>2</v>
      </c>
      <c r="C32" s="71">
        <v>0</v>
      </c>
      <c r="D32" s="21"/>
      <c r="E32" s="71">
        <v>0</v>
      </c>
      <c r="F32" s="139">
        <f t="shared" si="4"/>
        <v>2</v>
      </c>
      <c r="G32" s="139">
        <v>0</v>
      </c>
      <c r="H32" s="9"/>
      <c r="I32" s="9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 x14ac:dyDescent="0.35">
      <c r="A33" s="228" t="s">
        <v>85</v>
      </c>
      <c r="B33" s="205"/>
      <c r="C33" s="205"/>
      <c r="D33" s="205"/>
      <c r="E33" s="205"/>
      <c r="F33" s="205"/>
      <c r="G33" s="229"/>
      <c r="H33" s="9"/>
      <c r="I33" s="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9"/>
      <c r="I34" s="9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9"/>
      <c r="I35" s="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5">
      <c r="A36" s="39" t="s">
        <v>14</v>
      </c>
      <c r="B36" s="71">
        <v>136</v>
      </c>
      <c r="C36" s="71">
        <v>0</v>
      </c>
      <c r="D36" s="71">
        <v>0</v>
      </c>
      <c r="E36" s="71">
        <v>48</v>
      </c>
      <c r="F36" s="139">
        <f t="shared" ref="F36:F39" si="5">SUM(B36:E36)</f>
        <v>184</v>
      </c>
      <c r="G36" s="139">
        <v>75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 customHeight="1" x14ac:dyDescent="0.35">
      <c r="A37" s="39" t="s">
        <v>15</v>
      </c>
      <c r="B37" s="34">
        <f>SUM(B38:B39)</f>
        <v>137</v>
      </c>
      <c r="C37" s="34">
        <f>SUM(C38:C39)</f>
        <v>0</v>
      </c>
      <c r="D37" s="34">
        <f>SUM(D38:D39)</f>
        <v>0</v>
      </c>
      <c r="E37" s="34">
        <f>SUM(E38:E39)</f>
        <v>48</v>
      </c>
      <c r="F37" s="139">
        <f t="shared" si="5"/>
        <v>185</v>
      </c>
      <c r="G37" s="139">
        <v>75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35">
      <c r="A38" s="39" t="s">
        <v>41</v>
      </c>
      <c r="B38" s="71">
        <v>11</v>
      </c>
      <c r="C38" s="71">
        <v>0</v>
      </c>
      <c r="D38" s="71">
        <v>0</v>
      </c>
      <c r="E38" s="71">
        <v>10</v>
      </c>
      <c r="F38" s="139">
        <f t="shared" si="5"/>
        <v>21</v>
      </c>
      <c r="G38" s="139">
        <v>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5">
      <c r="A39" s="43" t="s">
        <v>42</v>
      </c>
      <c r="B39" s="71">
        <v>126</v>
      </c>
      <c r="C39" s="71">
        <v>0</v>
      </c>
      <c r="D39" s="71">
        <v>0</v>
      </c>
      <c r="E39" s="71">
        <v>38</v>
      </c>
      <c r="F39" s="139">
        <f t="shared" si="5"/>
        <v>164</v>
      </c>
      <c r="G39" s="139">
        <v>71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customHeight="1" x14ac:dyDescent="0.35">
      <c r="A42" s="39" t="s">
        <v>20</v>
      </c>
      <c r="B42" s="71">
        <v>44</v>
      </c>
      <c r="C42" s="71">
        <v>0</v>
      </c>
      <c r="D42" s="71">
        <v>0</v>
      </c>
      <c r="E42" s="71">
        <v>15</v>
      </c>
      <c r="F42" s="139">
        <f t="shared" ref="F42:F46" si="6">SUM(B42:E42)</f>
        <v>59</v>
      </c>
      <c r="G42" s="139">
        <v>15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5">
      <c r="A43" s="39" t="s">
        <v>21</v>
      </c>
      <c r="B43" s="71">
        <v>93</v>
      </c>
      <c r="C43" s="71">
        <v>0</v>
      </c>
      <c r="D43" s="71">
        <v>0</v>
      </c>
      <c r="E43" s="71">
        <v>26</v>
      </c>
      <c r="F43" s="139">
        <f t="shared" si="6"/>
        <v>119</v>
      </c>
      <c r="G43" s="139">
        <v>60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6"/>
        <v>0</v>
      </c>
      <c r="G44" s="139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1</v>
      </c>
      <c r="F45" s="141">
        <f t="shared" si="6"/>
        <v>1</v>
      </c>
      <c r="G45" s="141">
        <v>0</v>
      </c>
      <c r="H45" s="79"/>
      <c r="I45" s="79"/>
      <c r="J45" s="7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6"/>
        <v>0</v>
      </c>
      <c r="G46" s="141"/>
      <c r="H46" s="79"/>
      <c r="I46" s="79"/>
      <c r="J46" s="7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35">
      <c r="A49" s="39" t="s">
        <v>26</v>
      </c>
      <c r="B49" s="71">
        <v>122</v>
      </c>
      <c r="C49" s="71">
        <v>0</v>
      </c>
      <c r="D49" s="71">
        <v>0</v>
      </c>
      <c r="E49" s="71">
        <v>25</v>
      </c>
      <c r="F49" s="139">
        <f>SUM(B49:E49)</f>
        <v>147</v>
      </c>
      <c r="G49" s="139">
        <v>69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5">
      <c r="A50" s="39" t="s">
        <v>27</v>
      </c>
      <c r="B50" s="71">
        <v>8</v>
      </c>
      <c r="C50" s="71">
        <v>0</v>
      </c>
      <c r="D50" s="71">
        <v>0</v>
      </c>
      <c r="E50" s="71">
        <v>6</v>
      </c>
      <c r="F50" s="139">
        <f>SUM(B50:E50)</f>
        <v>14</v>
      </c>
      <c r="G50" s="139">
        <v>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 customHeight="1" x14ac:dyDescent="0.35">
      <c r="A53" s="39" t="s">
        <v>29</v>
      </c>
      <c r="B53" s="71">
        <v>34</v>
      </c>
      <c r="C53" s="71">
        <v>0</v>
      </c>
      <c r="D53" s="71">
        <v>0</v>
      </c>
      <c r="E53" s="71">
        <v>9</v>
      </c>
      <c r="F53" s="139">
        <f>SUM(B53:E53)</f>
        <v>43</v>
      </c>
      <c r="G53" s="139">
        <v>23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35">
      <c r="A54" s="39" t="s">
        <v>30</v>
      </c>
      <c r="B54" s="71">
        <v>97</v>
      </c>
      <c r="C54" s="71">
        <v>0</v>
      </c>
      <c r="D54" s="71">
        <v>0</v>
      </c>
      <c r="E54" s="71">
        <v>29</v>
      </c>
      <c r="F54" s="139">
        <f t="shared" ref="F54:F58" si="7">SUM(B54:E54)</f>
        <v>126</v>
      </c>
      <c r="G54" s="139">
        <v>44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1</v>
      </c>
      <c r="F55" s="139">
        <f t="shared" si="7"/>
        <v>2</v>
      </c>
      <c r="G55" s="139">
        <v>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35">
      <c r="A56" s="39" t="s">
        <v>32</v>
      </c>
      <c r="B56" s="71">
        <v>2</v>
      </c>
      <c r="C56" s="71">
        <v>0</v>
      </c>
      <c r="D56" s="71">
        <v>0</v>
      </c>
      <c r="E56" s="71">
        <v>0</v>
      </c>
      <c r="F56" s="139">
        <f t="shared" si="7"/>
        <v>2</v>
      </c>
      <c r="G56" s="139">
        <v>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35">
      <c r="A57" s="39" t="s">
        <v>33</v>
      </c>
      <c r="B57" s="71">
        <v>1</v>
      </c>
      <c r="C57" s="71">
        <v>0</v>
      </c>
      <c r="D57" s="71">
        <v>0</v>
      </c>
      <c r="E57" s="71">
        <v>0</v>
      </c>
      <c r="F57" s="139">
        <f t="shared" si="7"/>
        <v>1</v>
      </c>
      <c r="G57" s="139">
        <v>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35">
      <c r="A58" s="39" t="s">
        <v>34</v>
      </c>
      <c r="B58" s="71">
        <v>0</v>
      </c>
      <c r="C58" s="71">
        <v>0</v>
      </c>
      <c r="D58" s="71">
        <v>0</v>
      </c>
      <c r="E58" s="71">
        <v>0</v>
      </c>
      <c r="F58" s="139">
        <f t="shared" si="7"/>
        <v>0</v>
      </c>
      <c r="G58" s="139">
        <v>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thickBot="1" x14ac:dyDescent="0.4">
      <c r="A61" s="194" t="s">
        <v>45</v>
      </c>
      <c r="B61" s="167">
        <v>34</v>
      </c>
      <c r="C61" s="167" t="s">
        <v>37</v>
      </c>
      <c r="D61" s="167">
        <v>0</v>
      </c>
      <c r="E61" s="167">
        <v>0</v>
      </c>
      <c r="F61" s="163">
        <f t="shared" ref="F61" si="8">SUM(B61:E61)</f>
        <v>34</v>
      </c>
      <c r="G61" s="163">
        <v>10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" thickBot="1" x14ac:dyDescent="0.4">
      <c r="A62" s="221" t="s">
        <v>46</v>
      </c>
      <c r="B62" s="222"/>
      <c r="C62" s="222"/>
      <c r="D62" s="222"/>
      <c r="E62" s="222"/>
      <c r="F62" s="222"/>
      <c r="G62" s="223"/>
      <c r="H62" s="9"/>
      <c r="I62" s="9"/>
      <c r="J62" s="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 customHeight="1" x14ac:dyDescent="0.35">
      <c r="A63" s="224"/>
      <c r="B63" s="225" t="s">
        <v>2</v>
      </c>
      <c r="C63" s="225"/>
      <c r="D63" s="225"/>
      <c r="E63" s="230" t="s">
        <v>3</v>
      </c>
      <c r="F63" s="220" t="s">
        <v>4</v>
      </c>
      <c r="G63" s="220" t="s">
        <v>5</v>
      </c>
      <c r="H63" s="9"/>
      <c r="I63" s="9"/>
      <c r="J63" s="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9"/>
      <c r="I64" s="9"/>
      <c r="J64" s="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5">
      <c r="A65" s="41" t="s">
        <v>47</v>
      </c>
      <c r="B65" s="71">
        <v>9</v>
      </c>
      <c r="C65" s="71">
        <v>0</v>
      </c>
      <c r="D65" s="19"/>
      <c r="E65" s="71">
        <v>0</v>
      </c>
      <c r="F65" s="139">
        <f>SUM(B65:E65)</f>
        <v>9</v>
      </c>
      <c r="G65" s="139">
        <v>0</v>
      </c>
      <c r="H65" s="10"/>
      <c r="I65" s="9"/>
      <c r="J65" s="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35">
      <c r="A66" s="39" t="s">
        <v>48</v>
      </c>
      <c r="B66" s="71">
        <v>9</v>
      </c>
      <c r="C66" s="71">
        <v>0</v>
      </c>
      <c r="D66" s="19"/>
      <c r="E66" s="71">
        <v>0</v>
      </c>
      <c r="F66" s="139">
        <f t="shared" ref="F66" si="9">SUM(B66:E66)</f>
        <v>9</v>
      </c>
      <c r="G66" s="139">
        <v>0</v>
      </c>
      <c r="H66" s="10"/>
      <c r="I66" s="9"/>
      <c r="J66" s="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10"/>
      <c r="I67" s="9"/>
      <c r="J67" s="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10"/>
      <c r="I68" s="9"/>
      <c r="J68" s="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35">
      <c r="A69" s="39" t="s">
        <v>20</v>
      </c>
      <c r="B69" s="71">
        <v>2</v>
      </c>
      <c r="C69" s="71">
        <v>0</v>
      </c>
      <c r="D69" s="19"/>
      <c r="E69" s="71">
        <v>0</v>
      </c>
      <c r="F69" s="139">
        <f t="shared" ref="F69:F73" si="10">SUM(B69:E69)</f>
        <v>2</v>
      </c>
      <c r="G69" s="139">
        <v>0</v>
      </c>
      <c r="H69" s="10"/>
      <c r="I69" s="9"/>
      <c r="J69" s="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35">
      <c r="A70" s="39" t="s">
        <v>21</v>
      </c>
      <c r="B70" s="71">
        <v>7</v>
      </c>
      <c r="C70" s="71">
        <v>0</v>
      </c>
      <c r="D70" s="19"/>
      <c r="E70" s="71">
        <v>0</v>
      </c>
      <c r="F70" s="139">
        <f t="shared" si="10"/>
        <v>7</v>
      </c>
      <c r="G70" s="139">
        <v>0</v>
      </c>
      <c r="H70" s="10"/>
      <c r="I70" s="9"/>
      <c r="J70" s="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 customHeight="1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0"/>
        <v>0</v>
      </c>
      <c r="G71" s="139">
        <v>0</v>
      </c>
      <c r="H71" s="10"/>
      <c r="I71" s="9"/>
      <c r="J71" s="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0"/>
        <v>0</v>
      </c>
      <c r="G72" s="141">
        <v>0</v>
      </c>
      <c r="H72" s="77"/>
      <c r="I72" s="78"/>
      <c r="J72" s="7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0"/>
        <v>0</v>
      </c>
      <c r="G73" s="141"/>
      <c r="H73" s="77"/>
      <c r="I73" s="78"/>
      <c r="J73" s="7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35">
      <c r="A76" s="39" t="s">
        <v>26</v>
      </c>
      <c r="B76" s="71">
        <v>8</v>
      </c>
      <c r="C76" s="71">
        <v>0</v>
      </c>
      <c r="D76" s="19"/>
      <c r="E76" s="71">
        <v>0</v>
      </c>
      <c r="F76" s="139">
        <f>SUM(B76:E76)</f>
        <v>8</v>
      </c>
      <c r="G76" s="139"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35">
      <c r="A77" s="39" t="s">
        <v>27</v>
      </c>
      <c r="B77" s="71">
        <v>1</v>
      </c>
      <c r="C77" s="71">
        <v>0</v>
      </c>
      <c r="D77" s="19"/>
      <c r="E77" s="71">
        <v>0</v>
      </c>
      <c r="F77" s="139">
        <f>SUM(B77:E77)</f>
        <v>1</v>
      </c>
      <c r="G77" s="139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35">
      <c r="A80" s="39" t="s">
        <v>29</v>
      </c>
      <c r="B80" s="71">
        <v>4</v>
      </c>
      <c r="C80" s="71">
        <v>0</v>
      </c>
      <c r="D80" s="19"/>
      <c r="E80" s="71">
        <v>0</v>
      </c>
      <c r="F80" s="139">
        <f>SUM(B80:E80)</f>
        <v>4</v>
      </c>
      <c r="G80" s="139"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35">
      <c r="A81" s="39" t="s">
        <v>30</v>
      </c>
      <c r="B81" s="71">
        <v>4</v>
      </c>
      <c r="C81" s="71">
        <v>0</v>
      </c>
      <c r="D81" s="19"/>
      <c r="E81" s="71">
        <v>0</v>
      </c>
      <c r="F81" s="139">
        <f t="shared" ref="F81:F85" si="11">SUM(B81:E81)</f>
        <v>4</v>
      </c>
      <c r="G81" s="139"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1"/>
        <v>0</v>
      </c>
      <c r="G82" s="139"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1"/>
        <v>0</v>
      </c>
      <c r="G83" s="139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1"/>
        <v>0</v>
      </c>
      <c r="G84" s="139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1"/>
        <v>0</v>
      </c>
      <c r="G85" s="139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 thickBot="1" x14ac:dyDescent="0.4">
      <c r="A88" s="194" t="s">
        <v>45</v>
      </c>
      <c r="B88" s="167">
        <v>0</v>
      </c>
      <c r="C88" s="167" t="s">
        <v>37</v>
      </c>
      <c r="D88" s="168"/>
      <c r="E88" s="167">
        <v>0</v>
      </c>
      <c r="F88" s="163">
        <f t="shared" ref="F88" si="12">SUM(B88:E88)</f>
        <v>0</v>
      </c>
      <c r="G88" s="163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" thickBot="1" x14ac:dyDescent="0.4">
      <c r="A89" s="221" t="s">
        <v>49</v>
      </c>
      <c r="B89" s="222"/>
      <c r="C89" s="222"/>
      <c r="D89" s="222"/>
      <c r="E89" s="222"/>
      <c r="F89" s="222"/>
      <c r="G89" s="22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15" customHeight="1" x14ac:dyDescent="0.35">
      <c r="A90" s="224"/>
      <c r="B90" s="225" t="s">
        <v>2</v>
      </c>
      <c r="C90" s="225"/>
      <c r="D90" s="225"/>
      <c r="E90" s="230" t="s">
        <v>3</v>
      </c>
      <c r="F90" s="220" t="s">
        <v>4</v>
      </c>
      <c r="G90" s="220" t="s">
        <v>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3">SUM(B92:E92)</f>
        <v>0</v>
      </c>
      <c r="G92" s="139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3"/>
        <v>0</v>
      </c>
      <c r="G93" s="139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3"/>
        <v>0</v>
      </c>
      <c r="G94" s="139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4">SUM(B97:E97)</f>
        <v>0</v>
      </c>
      <c r="G97" s="13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4"/>
        <v>0</v>
      </c>
      <c r="G98" s="13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4"/>
        <v>0</v>
      </c>
      <c r="G99" s="13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4"/>
        <v>0</v>
      </c>
      <c r="G100" s="141">
        <v>0</v>
      </c>
      <c r="H100" s="79"/>
      <c r="I100" s="79"/>
      <c r="J100" s="7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4"/>
        <v>0</v>
      </c>
      <c r="G101" s="141"/>
      <c r="H101" s="79"/>
      <c r="I101" s="79"/>
      <c r="J101" s="7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5">SUM(B109:E109)</f>
        <v>0</v>
      </c>
      <c r="G109" s="139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5"/>
        <v>0</v>
      </c>
      <c r="G110" s="13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5"/>
        <v>0</v>
      </c>
      <c r="G111" s="13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5"/>
        <v>0</v>
      </c>
      <c r="G112" s="13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5"/>
        <v>0</v>
      </c>
      <c r="G113" s="139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6">SUM(B116:E116)</f>
        <v>0</v>
      </c>
      <c r="G116" s="139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 thickBot="1" x14ac:dyDescent="0.4">
      <c r="A117" s="194" t="s">
        <v>38</v>
      </c>
      <c r="B117" s="167">
        <v>0</v>
      </c>
      <c r="C117" s="167">
        <v>0</v>
      </c>
      <c r="D117" s="168"/>
      <c r="E117" s="167">
        <v>0</v>
      </c>
      <c r="F117" s="163">
        <f t="shared" si="16"/>
        <v>0</v>
      </c>
      <c r="G117" s="163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" thickBot="1" x14ac:dyDescent="0.4">
      <c r="A118" s="221" t="s">
        <v>54</v>
      </c>
      <c r="B118" s="222"/>
      <c r="C118" s="222"/>
      <c r="D118" s="222"/>
      <c r="E118" s="222"/>
      <c r="F118" s="222"/>
      <c r="G118" s="22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35">
      <c r="A119" s="224"/>
      <c r="B119" s="225" t="s">
        <v>2</v>
      </c>
      <c r="C119" s="225"/>
      <c r="D119" s="225"/>
      <c r="E119" s="226" t="s">
        <v>3</v>
      </c>
      <c r="F119" s="220" t="s">
        <v>4</v>
      </c>
      <c r="G119" s="220" t="s">
        <v>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35">
      <c r="A121" s="39" t="s">
        <v>14</v>
      </c>
      <c r="B121" s="71">
        <v>59</v>
      </c>
      <c r="C121" s="71">
        <v>0</v>
      </c>
      <c r="D121" s="71">
        <v>0</v>
      </c>
      <c r="E121" s="71">
        <v>0</v>
      </c>
      <c r="F121" s="139">
        <f t="shared" ref="F121:F123" si="17">SUM(B121:E121)</f>
        <v>59</v>
      </c>
      <c r="G121" s="139">
        <v>37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35">
      <c r="A122" s="39" t="s">
        <v>15</v>
      </c>
      <c r="B122" s="71">
        <v>59</v>
      </c>
      <c r="C122" s="71">
        <v>0</v>
      </c>
      <c r="D122" s="71">
        <v>0</v>
      </c>
      <c r="E122" s="71">
        <v>0</v>
      </c>
      <c r="F122" s="139">
        <f t="shared" si="17"/>
        <v>59</v>
      </c>
      <c r="G122" s="139">
        <v>37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35">
      <c r="A123" s="39" t="s">
        <v>50</v>
      </c>
      <c r="B123" s="71">
        <v>59</v>
      </c>
      <c r="C123" s="71">
        <v>0</v>
      </c>
      <c r="D123" s="71">
        <v>0</v>
      </c>
      <c r="E123" s="71">
        <v>0</v>
      </c>
      <c r="F123" s="139">
        <f t="shared" si="17"/>
        <v>59</v>
      </c>
      <c r="G123" s="139">
        <v>37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35">
      <c r="A126" s="39" t="s">
        <v>20</v>
      </c>
      <c r="B126" s="71">
        <v>6</v>
      </c>
      <c r="C126" s="71">
        <v>0</v>
      </c>
      <c r="D126" s="71">
        <v>0</v>
      </c>
      <c r="E126" s="71">
        <v>0</v>
      </c>
      <c r="F126" s="139">
        <f t="shared" ref="F126:F128" si="18">SUM(B126:E126)</f>
        <v>6</v>
      </c>
      <c r="G126" s="139">
        <v>4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35">
      <c r="A127" s="39" t="s">
        <v>21</v>
      </c>
      <c r="B127" s="71">
        <v>53</v>
      </c>
      <c r="C127" s="71">
        <v>0</v>
      </c>
      <c r="D127" s="71">
        <v>0</v>
      </c>
      <c r="E127" s="71">
        <v>0</v>
      </c>
      <c r="F127" s="139">
        <f t="shared" si="18"/>
        <v>53</v>
      </c>
      <c r="G127" s="139">
        <v>33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18"/>
        <v>0</v>
      </c>
      <c r="G128" s="139"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19">SUM(B129:E129)</f>
        <v>0</v>
      </c>
      <c r="G129" s="141">
        <v>0</v>
      </c>
      <c r="H129" s="79"/>
      <c r="I129" s="79"/>
      <c r="J129" s="7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19"/>
        <v>0</v>
      </c>
      <c r="G130" s="141"/>
      <c r="H130" s="79"/>
      <c r="I130" s="79"/>
      <c r="J130" s="7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35">
      <c r="A133" s="39" t="s">
        <v>26</v>
      </c>
      <c r="B133" s="71">
        <v>54</v>
      </c>
      <c r="C133" s="71">
        <v>0</v>
      </c>
      <c r="D133" s="71">
        <v>0</v>
      </c>
      <c r="E133" s="71">
        <v>0</v>
      </c>
      <c r="F133" s="139">
        <f>SUM(B133:E133)</f>
        <v>54</v>
      </c>
      <c r="G133" s="139">
        <v>35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35">
      <c r="A134" s="39" t="s">
        <v>27</v>
      </c>
      <c r="B134" s="71">
        <v>3</v>
      </c>
      <c r="C134" s="71">
        <v>0</v>
      </c>
      <c r="D134" s="71">
        <v>0</v>
      </c>
      <c r="E134" s="71">
        <v>0</v>
      </c>
      <c r="F134" s="139">
        <f>SUM(B134:E134)</f>
        <v>3</v>
      </c>
      <c r="G134" s="139">
        <v>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35">
      <c r="A137" s="39" t="s">
        <v>29</v>
      </c>
      <c r="B137" s="71">
        <v>14</v>
      </c>
      <c r="C137" s="71">
        <v>0</v>
      </c>
      <c r="D137" s="71">
        <v>0</v>
      </c>
      <c r="E137" s="71">
        <v>0</v>
      </c>
      <c r="F137" s="139">
        <f t="shared" ref="F137:F142" si="20">SUM(B137:E137)</f>
        <v>14</v>
      </c>
      <c r="G137" s="139">
        <v>8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35">
      <c r="A138" s="39" t="s">
        <v>30</v>
      </c>
      <c r="B138" s="71">
        <v>42</v>
      </c>
      <c r="C138" s="71">
        <v>0</v>
      </c>
      <c r="D138" s="71">
        <v>0</v>
      </c>
      <c r="E138" s="71">
        <v>0</v>
      </c>
      <c r="F138" s="139">
        <f t="shared" si="20"/>
        <v>42</v>
      </c>
      <c r="G138" s="139">
        <v>27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0"/>
        <v>0</v>
      </c>
      <c r="G139" s="139"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35">
      <c r="A140" s="39" t="s">
        <v>32</v>
      </c>
      <c r="B140" s="71">
        <v>1</v>
      </c>
      <c r="C140" s="71">
        <v>0</v>
      </c>
      <c r="D140" s="71">
        <v>0</v>
      </c>
      <c r="E140" s="71">
        <v>0</v>
      </c>
      <c r="F140" s="139">
        <f t="shared" si="20"/>
        <v>1</v>
      </c>
      <c r="G140" s="139">
        <v>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35">
      <c r="A141" s="39" t="s">
        <v>33</v>
      </c>
      <c r="B141" s="71">
        <v>1</v>
      </c>
      <c r="C141" s="71">
        <v>0</v>
      </c>
      <c r="D141" s="71">
        <v>0</v>
      </c>
      <c r="E141" s="71">
        <v>0</v>
      </c>
      <c r="F141" s="139">
        <f t="shared" si="20"/>
        <v>1</v>
      </c>
      <c r="G141" s="139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0"/>
        <v>0</v>
      </c>
      <c r="G142" s="139"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 thickBot="1" x14ac:dyDescent="0.4">
      <c r="A145" s="194" t="s">
        <v>45</v>
      </c>
      <c r="B145" s="167">
        <v>24</v>
      </c>
      <c r="C145" s="167" t="s">
        <v>37</v>
      </c>
      <c r="D145" s="167">
        <v>0</v>
      </c>
      <c r="E145" s="167">
        <v>0</v>
      </c>
      <c r="F145" s="163">
        <f>SUM(B145:E145)</f>
        <v>24</v>
      </c>
      <c r="G145" s="163">
        <v>9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5" customHeight="1" thickBot="1" x14ac:dyDescent="0.4">
      <c r="A146" s="221" t="s">
        <v>55</v>
      </c>
      <c r="B146" s="222"/>
      <c r="C146" s="222"/>
      <c r="D146" s="222"/>
      <c r="E146" s="222"/>
      <c r="F146" s="222"/>
      <c r="G146" s="22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35">
      <c r="A147" s="224"/>
      <c r="B147" s="225" t="s">
        <v>2</v>
      </c>
      <c r="C147" s="225"/>
      <c r="D147" s="225"/>
      <c r="E147" s="226" t="s">
        <v>3</v>
      </c>
      <c r="F147" s="220" t="s">
        <v>4</v>
      </c>
      <c r="G147" s="220" t="s">
        <v>5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35">
      <c r="A149" s="89" t="s">
        <v>56</v>
      </c>
      <c r="B149" s="71">
        <v>19</v>
      </c>
      <c r="C149" s="71">
        <v>0</v>
      </c>
      <c r="D149" s="71">
        <v>0</v>
      </c>
      <c r="E149" s="71">
        <v>0</v>
      </c>
      <c r="F149" s="139">
        <f t="shared" ref="F149:F152" si="21">SUM(B149:E149)</f>
        <v>19</v>
      </c>
      <c r="G149" s="139">
        <v>4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35">
      <c r="A150" s="76" t="s">
        <v>57</v>
      </c>
      <c r="B150" s="1">
        <f>SUM(B151:B152)</f>
        <v>19</v>
      </c>
      <c r="C150" s="1">
        <f t="shared" ref="C150:D150" si="22">SUM(C151:C152)</f>
        <v>0</v>
      </c>
      <c r="D150" s="1">
        <f t="shared" si="22"/>
        <v>0</v>
      </c>
      <c r="E150" s="1">
        <f>SUM(E151:E152)</f>
        <v>0</v>
      </c>
      <c r="F150" s="139">
        <f t="shared" si="21"/>
        <v>19</v>
      </c>
      <c r="G150" s="139">
        <v>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 x14ac:dyDescent="0.35">
      <c r="A151" s="90" t="s">
        <v>58</v>
      </c>
      <c r="B151" s="71">
        <v>9</v>
      </c>
      <c r="C151" s="71">
        <v>0</v>
      </c>
      <c r="D151" s="71">
        <v>0</v>
      </c>
      <c r="E151" s="71">
        <v>0</v>
      </c>
      <c r="F151" s="139">
        <f t="shared" si="21"/>
        <v>9</v>
      </c>
      <c r="G151" s="139">
        <v>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35">
      <c r="A152" s="90" t="s">
        <v>59</v>
      </c>
      <c r="B152" s="71">
        <v>10</v>
      </c>
      <c r="C152" s="71">
        <v>0</v>
      </c>
      <c r="D152" s="71">
        <v>0</v>
      </c>
      <c r="E152" s="71">
        <v>0</v>
      </c>
      <c r="F152" s="139">
        <f t="shared" si="21"/>
        <v>10</v>
      </c>
      <c r="G152" s="139">
        <v>4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35">
      <c r="A155" s="39" t="s">
        <v>20</v>
      </c>
      <c r="B155" s="71">
        <v>11</v>
      </c>
      <c r="C155" s="71">
        <v>0</v>
      </c>
      <c r="D155" s="71">
        <v>0</v>
      </c>
      <c r="E155" s="71">
        <v>0</v>
      </c>
      <c r="F155" s="139">
        <f t="shared" ref="F155:F157" si="23">SUM(B155:E155)</f>
        <v>11</v>
      </c>
      <c r="G155" s="139">
        <v>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35">
      <c r="A156" s="39" t="s">
        <v>21</v>
      </c>
      <c r="B156" s="71">
        <v>8</v>
      </c>
      <c r="C156" s="71">
        <v>0</v>
      </c>
      <c r="D156" s="71">
        <v>0</v>
      </c>
      <c r="E156" s="71">
        <v>0</v>
      </c>
      <c r="F156" s="139">
        <f t="shared" si="23"/>
        <v>8</v>
      </c>
      <c r="G156" s="139">
        <v>2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23"/>
        <v>0</v>
      </c>
      <c r="G157" s="139">
        <v>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24">SUM(B158:E158)</f>
        <v>0</v>
      </c>
      <c r="G158" s="141">
        <v>0</v>
      </c>
      <c r="H158" s="79"/>
      <c r="I158" s="79"/>
      <c r="J158" s="7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24"/>
        <v>0</v>
      </c>
      <c r="G159" s="141"/>
      <c r="H159" s="79"/>
      <c r="I159" s="79"/>
      <c r="J159" s="7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35">
      <c r="A162" s="39" t="s">
        <v>26</v>
      </c>
      <c r="B162" s="71">
        <v>16</v>
      </c>
      <c r="C162" s="71">
        <v>0</v>
      </c>
      <c r="D162" s="71">
        <v>0</v>
      </c>
      <c r="E162" s="71">
        <v>0</v>
      </c>
      <c r="F162" s="139">
        <f>SUM(B162:E162)</f>
        <v>16</v>
      </c>
      <c r="G162" s="139">
        <v>4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 customHeight="1" x14ac:dyDescent="0.35">
      <c r="A163" s="39" t="s">
        <v>27</v>
      </c>
      <c r="B163" s="71">
        <v>3</v>
      </c>
      <c r="C163" s="71">
        <v>0</v>
      </c>
      <c r="D163" s="71">
        <v>0</v>
      </c>
      <c r="E163" s="71">
        <v>0</v>
      </c>
      <c r="F163" s="139">
        <f>SUM(B163:E163)</f>
        <v>3</v>
      </c>
      <c r="G163" s="139">
        <v>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35">
      <c r="A166" s="39" t="s">
        <v>29</v>
      </c>
      <c r="B166" s="71">
        <v>6</v>
      </c>
      <c r="C166" s="71">
        <v>0</v>
      </c>
      <c r="D166" s="71">
        <v>0</v>
      </c>
      <c r="E166" s="71">
        <v>0</v>
      </c>
      <c r="F166" s="139">
        <f t="shared" ref="F166:F171" si="25">SUM(B166:E166)</f>
        <v>6</v>
      </c>
      <c r="G166" s="139">
        <v>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35">
      <c r="A167" s="39" t="s">
        <v>30</v>
      </c>
      <c r="B167" s="71">
        <v>11</v>
      </c>
      <c r="C167" s="71">
        <v>0</v>
      </c>
      <c r="D167" s="71">
        <v>0</v>
      </c>
      <c r="E167" s="71">
        <v>0</v>
      </c>
      <c r="F167" s="139">
        <f t="shared" si="25"/>
        <v>11</v>
      </c>
      <c r="G167" s="139">
        <v>3</v>
      </c>
    </row>
    <row r="168" spans="1:25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25"/>
        <v>0</v>
      </c>
      <c r="G168" s="139">
        <v>0</v>
      </c>
    </row>
    <row r="169" spans="1:25" x14ac:dyDescent="0.35">
      <c r="A169" s="39" t="s">
        <v>32</v>
      </c>
      <c r="B169" s="71">
        <v>1</v>
      </c>
      <c r="C169" s="71">
        <v>0</v>
      </c>
      <c r="D169" s="71">
        <v>0</v>
      </c>
      <c r="E169" s="71">
        <v>0</v>
      </c>
      <c r="F169" s="139">
        <f t="shared" si="25"/>
        <v>1</v>
      </c>
      <c r="G169" s="139">
        <v>0</v>
      </c>
    </row>
    <row r="170" spans="1:25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25"/>
        <v>0</v>
      </c>
      <c r="G170" s="139">
        <v>1</v>
      </c>
    </row>
    <row r="171" spans="1:25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25"/>
        <v>0</v>
      </c>
      <c r="G171" s="139">
        <v>0</v>
      </c>
    </row>
    <row r="172" spans="1:25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</row>
    <row r="173" spans="1:25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</row>
    <row r="174" spans="1:25" ht="15" thickBot="1" x14ac:dyDescent="0.4">
      <c r="A174" s="194" t="s">
        <v>45</v>
      </c>
      <c r="B174" s="167">
        <v>1</v>
      </c>
      <c r="C174" s="167" t="s">
        <v>37</v>
      </c>
      <c r="D174" s="167">
        <v>0</v>
      </c>
      <c r="E174" s="167">
        <v>0</v>
      </c>
      <c r="F174" s="163">
        <f t="shared" ref="F174" si="26">SUM(B174:E174)</f>
        <v>1</v>
      </c>
      <c r="G174" s="163">
        <v>1</v>
      </c>
    </row>
    <row r="175" spans="1:25" ht="16.149999999999999" customHeight="1" thickBot="1" x14ac:dyDescent="0.4">
      <c r="A175" s="221" t="s">
        <v>63</v>
      </c>
      <c r="B175" s="222"/>
      <c r="C175" s="222"/>
      <c r="D175" s="222"/>
      <c r="E175" s="222"/>
      <c r="F175" s="222"/>
      <c r="G175" s="22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18" customFormat="1" ht="13.5" customHeight="1" x14ac:dyDescent="0.35">
      <c r="A176" s="224"/>
      <c r="B176" s="225" t="s">
        <v>2</v>
      </c>
      <c r="C176" s="225"/>
      <c r="D176" s="225"/>
      <c r="E176" s="226" t="s">
        <v>3</v>
      </c>
      <c r="F176" s="220" t="s">
        <v>4</v>
      </c>
      <c r="G176" s="220" t="s">
        <v>5</v>
      </c>
    </row>
    <row r="177" spans="1:10" ht="12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</row>
    <row r="178" spans="1:10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139">
        <f t="shared" ref="F178:F185" si="27">SUM(B178:E178)</f>
        <v>0</v>
      </c>
      <c r="G178" s="139">
        <v>2</v>
      </c>
    </row>
    <row r="179" spans="1:10" ht="15.75" customHeight="1" x14ac:dyDescent="0.35">
      <c r="A179" s="86" t="s">
        <v>65</v>
      </c>
      <c r="B179" s="1">
        <f>B180+B181</f>
        <v>0</v>
      </c>
      <c r="C179" s="1">
        <f t="shared" ref="C179:E179" si="28">C180+C181</f>
        <v>0</v>
      </c>
      <c r="D179" s="1">
        <f t="shared" si="28"/>
        <v>0</v>
      </c>
      <c r="E179" s="1">
        <f t="shared" si="28"/>
        <v>0</v>
      </c>
      <c r="F179" s="139">
        <f t="shared" ref="F179:F181" si="29">SUM(B179:E179)</f>
        <v>0</v>
      </c>
      <c r="G179" s="139">
        <v>4</v>
      </c>
    </row>
    <row r="180" spans="1:10" x14ac:dyDescent="0.35">
      <c r="A180" s="85" t="s">
        <v>66</v>
      </c>
      <c r="B180" s="1">
        <f>B182+B184</f>
        <v>0</v>
      </c>
      <c r="C180" s="1">
        <f t="shared" ref="C180:E181" si="30">C182+C184</f>
        <v>0</v>
      </c>
      <c r="D180" s="1">
        <f t="shared" si="30"/>
        <v>0</v>
      </c>
      <c r="E180" s="1">
        <f t="shared" si="30"/>
        <v>0</v>
      </c>
      <c r="F180" s="139">
        <f t="shared" si="29"/>
        <v>0</v>
      </c>
      <c r="G180" s="139">
        <v>2</v>
      </c>
    </row>
    <row r="181" spans="1:10" x14ac:dyDescent="0.35">
      <c r="A181" s="85" t="s">
        <v>67</v>
      </c>
      <c r="B181" s="91">
        <f>B183+B185</f>
        <v>0</v>
      </c>
      <c r="C181" s="91">
        <f t="shared" si="30"/>
        <v>0</v>
      </c>
      <c r="D181" s="91">
        <f t="shared" si="30"/>
        <v>0</v>
      </c>
      <c r="E181" s="91">
        <f t="shared" si="30"/>
        <v>0</v>
      </c>
      <c r="F181" s="139">
        <f t="shared" si="29"/>
        <v>0</v>
      </c>
      <c r="G181" s="139">
        <v>2</v>
      </c>
    </row>
    <row r="182" spans="1:10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27"/>
        <v>0</v>
      </c>
      <c r="G182" s="139">
        <v>0</v>
      </c>
    </row>
    <row r="183" spans="1:10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</row>
    <row r="184" spans="1:10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139">
        <f t="shared" si="27"/>
        <v>0</v>
      </c>
      <c r="G184" s="139">
        <v>2</v>
      </c>
    </row>
    <row r="185" spans="1:10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139">
        <f t="shared" si="27"/>
        <v>0</v>
      </c>
      <c r="G185" s="139">
        <v>2</v>
      </c>
    </row>
    <row r="186" spans="1:10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</row>
    <row r="187" spans="1:10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</row>
    <row r="188" spans="1:10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139">
        <f t="shared" ref="F188:F190" si="31">SUM(B188:E188)</f>
        <v>0</v>
      </c>
      <c r="G188" s="139">
        <v>2</v>
      </c>
    </row>
    <row r="189" spans="1:10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31"/>
        <v>0</v>
      </c>
      <c r="G189" s="139">
        <v>0</v>
      </c>
    </row>
    <row r="190" spans="1:10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31"/>
        <v>0</v>
      </c>
      <c r="G190" s="139">
        <v>0</v>
      </c>
    </row>
    <row r="191" spans="1:10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32">SUM(B191:E191)</f>
        <v>0</v>
      </c>
      <c r="G191" s="141">
        <v>0</v>
      </c>
      <c r="H191" s="81"/>
      <c r="I191" s="81"/>
      <c r="J191" s="81"/>
    </row>
    <row r="192" spans="1:10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32"/>
        <v>0</v>
      </c>
      <c r="G192" s="141"/>
      <c r="H192" s="81"/>
      <c r="I192" s="81"/>
      <c r="J192" s="81"/>
    </row>
    <row r="193" spans="1:7" ht="14.2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</row>
    <row r="194" spans="1:7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</row>
    <row r="195" spans="1:7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139">
        <f>SUM(B195:E195)</f>
        <v>0</v>
      </c>
      <c r="G195" s="139">
        <v>2</v>
      </c>
    </row>
    <row r="196" spans="1:7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</row>
    <row r="197" spans="1:7" ht="13.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</row>
    <row r="198" spans="1:7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</row>
    <row r="199" spans="1:7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33">SUM(B199:E199)</f>
        <v>0</v>
      </c>
      <c r="G199" s="139">
        <v>0</v>
      </c>
    </row>
    <row r="200" spans="1:7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33"/>
        <v>0</v>
      </c>
      <c r="G200" s="139">
        <v>2</v>
      </c>
    </row>
    <row r="201" spans="1:7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33"/>
        <v>0</v>
      </c>
      <c r="G201" s="139">
        <v>0</v>
      </c>
    </row>
    <row r="202" spans="1:7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33"/>
        <v>0</v>
      </c>
      <c r="G202" s="139">
        <v>0</v>
      </c>
    </row>
    <row r="203" spans="1:7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33"/>
        <v>0</v>
      </c>
      <c r="G203" s="139">
        <v>0</v>
      </c>
    </row>
    <row r="204" spans="1:7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33"/>
        <v>0</v>
      </c>
      <c r="G204" s="139">
        <v>0</v>
      </c>
    </row>
    <row r="205" spans="1:7" ht="12.7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</row>
    <row r="206" spans="1:7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</row>
    <row r="207" spans="1:7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34">SUM(B207:E207)</f>
        <v>0</v>
      </c>
      <c r="G207" s="139">
        <v>0</v>
      </c>
    </row>
    <row r="208" spans="1:7" ht="15" thickBot="1" x14ac:dyDescent="0.4">
      <c r="A208" s="194" t="s">
        <v>38</v>
      </c>
      <c r="B208" s="167">
        <v>0</v>
      </c>
      <c r="C208" s="167">
        <v>0</v>
      </c>
      <c r="D208" s="167">
        <v>0</v>
      </c>
      <c r="E208" s="167">
        <v>0</v>
      </c>
      <c r="F208" s="163">
        <f t="shared" si="34"/>
        <v>0</v>
      </c>
      <c r="G208" s="163">
        <v>0</v>
      </c>
    </row>
    <row r="209" spans="1:7" ht="16" thickBot="1" x14ac:dyDescent="0.4">
      <c r="A209" s="221" t="s">
        <v>76</v>
      </c>
      <c r="B209" s="222"/>
      <c r="C209" s="222"/>
      <c r="D209" s="222"/>
      <c r="E209" s="222"/>
      <c r="F209" s="222"/>
      <c r="G209" s="223"/>
    </row>
    <row r="210" spans="1:7" x14ac:dyDescent="0.35">
      <c r="A210" s="195"/>
      <c r="B210" s="225" t="s">
        <v>2</v>
      </c>
      <c r="C210" s="225"/>
      <c r="D210" s="225"/>
      <c r="E210" s="226" t="s">
        <v>3</v>
      </c>
      <c r="F210" s="220" t="s">
        <v>4</v>
      </c>
      <c r="G210" s="220" t="s">
        <v>5</v>
      </c>
    </row>
    <row r="211" spans="1:7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</row>
    <row r="212" spans="1:7" x14ac:dyDescent="0.35">
      <c r="A212" s="39" t="s">
        <v>77</v>
      </c>
      <c r="B212" s="71">
        <v>52</v>
      </c>
      <c r="C212" s="71">
        <v>0</v>
      </c>
      <c r="D212" s="71">
        <v>0</v>
      </c>
      <c r="E212" s="71">
        <v>0</v>
      </c>
      <c r="F212" s="139">
        <f t="shared" ref="F212:F215" si="35">SUM(B212:E212)</f>
        <v>52</v>
      </c>
      <c r="G212" s="139">
        <v>24</v>
      </c>
    </row>
    <row r="213" spans="1:7" x14ac:dyDescent="0.35">
      <c r="A213" s="39" t="s">
        <v>78</v>
      </c>
      <c r="B213" s="71">
        <v>20</v>
      </c>
      <c r="C213" s="71">
        <v>0</v>
      </c>
      <c r="D213" s="71">
        <v>0</v>
      </c>
      <c r="E213" s="71">
        <v>0</v>
      </c>
      <c r="F213" s="139">
        <f t="shared" si="35"/>
        <v>20</v>
      </c>
      <c r="G213" s="139">
        <v>5</v>
      </c>
    </row>
    <row r="214" spans="1:7" x14ac:dyDescent="0.35">
      <c r="A214" s="39" t="s">
        <v>79</v>
      </c>
      <c r="B214" s="71">
        <v>2</v>
      </c>
      <c r="C214" s="71">
        <v>0</v>
      </c>
      <c r="D214" s="71">
        <v>0</v>
      </c>
      <c r="E214" s="71">
        <v>0</v>
      </c>
      <c r="F214" s="139">
        <f t="shared" si="35"/>
        <v>2</v>
      </c>
      <c r="G214" s="139">
        <v>1</v>
      </c>
    </row>
    <row r="215" spans="1:7" x14ac:dyDescent="0.35">
      <c r="A215" s="39" t="s">
        <v>80</v>
      </c>
      <c r="B215" s="71">
        <v>23</v>
      </c>
      <c r="C215" s="71">
        <v>0</v>
      </c>
      <c r="D215" s="71">
        <v>0</v>
      </c>
      <c r="E215" s="71">
        <v>0</v>
      </c>
      <c r="F215" s="139">
        <f t="shared" si="35"/>
        <v>23</v>
      </c>
      <c r="G215" s="139">
        <v>12</v>
      </c>
    </row>
    <row r="216" spans="1:7" ht="15" thickBot="1" x14ac:dyDescent="0.4">
      <c r="A216" s="157"/>
      <c r="B216" s="158"/>
      <c r="C216" s="158"/>
      <c r="D216" s="158"/>
      <c r="E216" s="159"/>
      <c r="F216" s="160"/>
      <c r="G216" s="160"/>
    </row>
    <row r="217" spans="1:7" ht="19" thickBot="1" x14ac:dyDescent="0.5">
      <c r="A217" s="231" t="s">
        <v>81</v>
      </c>
      <c r="B217" s="232"/>
      <c r="C217" s="232"/>
      <c r="D217" s="232"/>
      <c r="E217" s="232"/>
      <c r="F217" s="232"/>
      <c r="G217" s="233"/>
    </row>
    <row r="218" spans="1:7" x14ac:dyDescent="0.35">
      <c r="A218" s="224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</row>
    <row r="219" spans="1:7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</row>
    <row r="220" spans="1:7" x14ac:dyDescent="0.35">
      <c r="A220" s="39" t="s">
        <v>82</v>
      </c>
      <c r="B220" s="1">
        <f>SUM(B5,B36,B65)</f>
        <v>161</v>
      </c>
      <c r="C220" s="1">
        <f>SUM(C5,C36,C65)</f>
        <v>0</v>
      </c>
      <c r="D220" s="1">
        <f>SUM(D5,D36,D65)</f>
        <v>0</v>
      </c>
      <c r="E220" s="1">
        <f>SUM(E5,E36,E65)</f>
        <v>51</v>
      </c>
      <c r="F220" s="139">
        <f t="shared" ref="F220:F221" si="36">SUM(B220:E220)</f>
        <v>212</v>
      </c>
      <c r="G220" s="139">
        <v>84</v>
      </c>
    </row>
    <row r="221" spans="1:7" x14ac:dyDescent="0.35">
      <c r="A221" s="39" t="s">
        <v>83</v>
      </c>
      <c r="B221" s="1">
        <f>SUM(B222:B224)</f>
        <v>209</v>
      </c>
      <c r="C221" s="1">
        <f t="shared" ref="C221:D221" si="37">SUM(C222:C224)</f>
        <v>0</v>
      </c>
      <c r="D221" s="1">
        <f t="shared" si="37"/>
        <v>0</v>
      </c>
      <c r="E221" s="1">
        <f>SUM(E222:E224)</f>
        <v>63</v>
      </c>
      <c r="F221" s="139">
        <f t="shared" si="36"/>
        <v>272</v>
      </c>
      <c r="G221" s="139">
        <v>106</v>
      </c>
    </row>
    <row r="222" spans="1:7" x14ac:dyDescent="0.35">
      <c r="A222" s="39" t="s">
        <v>16</v>
      </c>
      <c r="B222" s="1">
        <f>SUM(B7,B66)</f>
        <v>55</v>
      </c>
      <c r="C222" s="1">
        <f>SUM(C7,C66)</f>
        <v>0</v>
      </c>
      <c r="D222" s="1">
        <f>SUM(D7,D66)</f>
        <v>0</v>
      </c>
      <c r="E222" s="1">
        <f>SUM(E7,E66)</f>
        <v>8</v>
      </c>
      <c r="F222" s="139">
        <f t="shared" ref="F222:F224" si="38">SUM(B222:E222)</f>
        <v>63</v>
      </c>
      <c r="G222" s="139">
        <v>22</v>
      </c>
    </row>
    <row r="223" spans="1:7" x14ac:dyDescent="0.35">
      <c r="A223" s="39" t="s">
        <v>17</v>
      </c>
      <c r="B223" s="1">
        <f t="shared" ref="B223:E224" si="39">SUM(B8,B38)</f>
        <v>12</v>
      </c>
      <c r="C223" s="1">
        <f t="shared" si="39"/>
        <v>0</v>
      </c>
      <c r="D223" s="1">
        <f t="shared" si="39"/>
        <v>0</v>
      </c>
      <c r="E223" s="1">
        <f t="shared" si="39"/>
        <v>10</v>
      </c>
      <c r="F223" s="139">
        <f t="shared" si="38"/>
        <v>22</v>
      </c>
      <c r="G223" s="139">
        <v>6</v>
      </c>
    </row>
    <row r="224" spans="1:7" ht="15" thickBot="1" x14ac:dyDescent="0.4">
      <c r="A224" s="47" t="s">
        <v>18</v>
      </c>
      <c r="B224" s="48">
        <f t="shared" si="39"/>
        <v>142</v>
      </c>
      <c r="C224" s="48">
        <f t="shared" si="39"/>
        <v>0</v>
      </c>
      <c r="D224" s="48">
        <f t="shared" si="39"/>
        <v>0</v>
      </c>
      <c r="E224" s="48">
        <f t="shared" si="39"/>
        <v>45</v>
      </c>
      <c r="F224" s="140">
        <f t="shared" si="38"/>
        <v>187</v>
      </c>
      <c r="G224" s="140">
        <v>78</v>
      </c>
    </row>
    <row r="225" spans="1:7" x14ac:dyDescent="0.35">
      <c r="A225" s="4"/>
      <c r="B225" s="12"/>
      <c r="C225" s="12"/>
      <c r="D225" s="12"/>
      <c r="E225" s="12"/>
      <c r="F225" s="13"/>
      <c r="G225" s="57"/>
    </row>
    <row r="226" spans="1:7" x14ac:dyDescent="0.35">
      <c r="A226" s="4"/>
      <c r="B226" s="12"/>
      <c r="C226" s="12"/>
      <c r="D226" s="12"/>
      <c r="E226" s="12"/>
      <c r="F226" s="13"/>
      <c r="G226" s="57"/>
    </row>
    <row r="227" spans="1:7" x14ac:dyDescent="0.35">
      <c r="A227" s="4"/>
      <c r="B227" s="12"/>
      <c r="C227" s="12"/>
      <c r="D227" s="12"/>
      <c r="E227" s="12"/>
      <c r="F227" s="13"/>
      <c r="G227" s="57"/>
    </row>
    <row r="228" spans="1:7" x14ac:dyDescent="0.35">
      <c r="A228" s="4"/>
      <c r="B228" s="12"/>
      <c r="C228" s="12"/>
      <c r="D228" s="12"/>
      <c r="E228" s="12"/>
      <c r="F228" s="13"/>
      <c r="G228" s="57"/>
    </row>
    <row r="229" spans="1:7" x14ac:dyDescent="0.35">
      <c r="A229" s="4"/>
      <c r="B229" s="12"/>
      <c r="C229" s="12"/>
      <c r="D229" s="12"/>
      <c r="E229" s="12"/>
      <c r="F229" s="13"/>
      <c r="G229" s="57"/>
    </row>
    <row r="230" spans="1:7" x14ac:dyDescent="0.35">
      <c r="A230" s="4"/>
      <c r="B230" s="12"/>
      <c r="C230" s="12"/>
      <c r="D230" s="12"/>
      <c r="E230" s="12"/>
      <c r="F230" s="13"/>
      <c r="G230" s="57"/>
    </row>
    <row r="231" spans="1:7" x14ac:dyDescent="0.35">
      <c r="A231" s="4"/>
      <c r="B231" s="12"/>
      <c r="C231" s="12"/>
      <c r="D231" s="12"/>
      <c r="E231" s="12"/>
      <c r="F231" s="13"/>
      <c r="G231" s="57"/>
    </row>
    <row r="232" spans="1:7" x14ac:dyDescent="0.35">
      <c r="A232" s="4"/>
      <c r="B232" s="12"/>
      <c r="C232" s="12"/>
      <c r="D232" s="12"/>
      <c r="E232" s="12"/>
      <c r="F232" s="13"/>
      <c r="G232" s="57"/>
    </row>
    <row r="233" spans="1:7" x14ac:dyDescent="0.35">
      <c r="A233" s="4"/>
      <c r="B233" s="12"/>
      <c r="C233" s="12"/>
      <c r="D233" s="12"/>
      <c r="E233" s="12"/>
      <c r="F233" s="13"/>
      <c r="G233" s="57"/>
    </row>
    <row r="234" spans="1:7" x14ac:dyDescent="0.35">
      <c r="A234" s="4"/>
      <c r="B234" s="12"/>
      <c r="C234" s="12"/>
      <c r="D234" s="12"/>
      <c r="E234" s="12"/>
      <c r="F234" s="13"/>
      <c r="G234" s="57"/>
    </row>
    <row r="235" spans="1:7" x14ac:dyDescent="0.35">
      <c r="A235" s="4"/>
      <c r="B235" s="12"/>
      <c r="C235" s="12"/>
      <c r="D235" s="12"/>
      <c r="E235" s="12"/>
      <c r="F235" s="13"/>
      <c r="G235" s="57"/>
    </row>
    <row r="236" spans="1:7" x14ac:dyDescent="0.35">
      <c r="A236" s="4"/>
      <c r="B236" s="12"/>
      <c r="C236" s="12"/>
      <c r="D236" s="12"/>
      <c r="E236" s="12"/>
      <c r="F236" s="13"/>
      <c r="G236" s="57"/>
    </row>
    <row r="237" spans="1:7" x14ac:dyDescent="0.35">
      <c r="A237" s="4"/>
      <c r="B237" s="12"/>
      <c r="C237" s="12"/>
      <c r="D237" s="12"/>
      <c r="E237" s="12"/>
      <c r="F237" s="13"/>
      <c r="G237" s="57"/>
    </row>
    <row r="238" spans="1:7" x14ac:dyDescent="0.35">
      <c r="A238" s="4"/>
      <c r="B238" s="12"/>
      <c r="C238" s="12"/>
      <c r="D238" s="12"/>
      <c r="E238" s="12"/>
      <c r="F238" s="13"/>
      <c r="G238" s="57"/>
    </row>
    <row r="239" spans="1:7" x14ac:dyDescent="0.35">
      <c r="A239" s="4"/>
      <c r="B239" s="12"/>
      <c r="C239" s="12"/>
      <c r="D239" s="12"/>
      <c r="E239" s="12"/>
      <c r="F239" s="13"/>
      <c r="G239" s="57"/>
    </row>
    <row r="240" spans="1:7" x14ac:dyDescent="0.35">
      <c r="A240" s="4"/>
      <c r="B240" s="12"/>
      <c r="C240" s="12"/>
      <c r="D240" s="12"/>
      <c r="E240" s="12"/>
      <c r="F240" s="13"/>
      <c r="G240" s="57"/>
    </row>
    <row r="241" spans="1:7" x14ac:dyDescent="0.35">
      <c r="A241" s="4"/>
      <c r="B241" s="12"/>
      <c r="C241" s="12"/>
      <c r="D241" s="12"/>
      <c r="E241" s="12"/>
      <c r="F241" s="13"/>
      <c r="G241" s="57"/>
    </row>
    <row r="242" spans="1:7" x14ac:dyDescent="0.35">
      <c r="A242" s="4"/>
      <c r="B242" s="12"/>
      <c r="C242" s="12"/>
      <c r="D242" s="12"/>
      <c r="E242" s="12"/>
      <c r="F242" s="13"/>
      <c r="G242" s="57"/>
    </row>
    <row r="243" spans="1:7" x14ac:dyDescent="0.35">
      <c r="A243" s="4"/>
      <c r="B243" s="12"/>
      <c r="C243" s="12"/>
      <c r="D243" s="12"/>
      <c r="E243" s="12"/>
      <c r="F243" s="13"/>
      <c r="G243" s="57"/>
    </row>
    <row r="244" spans="1:7" x14ac:dyDescent="0.35">
      <c r="A244" s="4"/>
      <c r="B244" s="12"/>
      <c r="C244" s="12"/>
      <c r="D244" s="12"/>
      <c r="E244" s="12"/>
      <c r="F244" s="13"/>
      <c r="G244" s="57"/>
    </row>
    <row r="245" spans="1:7" x14ac:dyDescent="0.35">
      <c r="A245" s="4"/>
      <c r="B245" s="12"/>
      <c r="C245" s="12"/>
      <c r="D245" s="12"/>
      <c r="E245" s="12"/>
      <c r="F245" s="13"/>
      <c r="G245" s="57"/>
    </row>
    <row r="246" spans="1:7" x14ac:dyDescent="0.35">
      <c r="A246" s="4"/>
      <c r="B246" s="12"/>
      <c r="C246" s="12"/>
      <c r="D246" s="12"/>
      <c r="E246" s="12"/>
      <c r="F246" s="13"/>
      <c r="G246" s="57"/>
    </row>
    <row r="247" spans="1:7" x14ac:dyDescent="0.35">
      <c r="A247" s="4"/>
      <c r="B247" s="12"/>
      <c r="C247" s="12"/>
      <c r="D247" s="12"/>
      <c r="E247" s="12"/>
      <c r="F247" s="13"/>
      <c r="G247" s="57"/>
    </row>
    <row r="248" spans="1:7" x14ac:dyDescent="0.35">
      <c r="A248" s="4"/>
      <c r="B248" s="12"/>
      <c r="C248" s="12"/>
      <c r="D248" s="12"/>
      <c r="E248" s="12"/>
      <c r="F248" s="13"/>
      <c r="G248" s="57"/>
    </row>
    <row r="249" spans="1:7" x14ac:dyDescent="0.35">
      <c r="A249" s="4"/>
      <c r="B249" s="12"/>
      <c r="C249" s="12"/>
      <c r="D249" s="12"/>
      <c r="E249" s="12"/>
      <c r="F249" s="13"/>
      <c r="G249" s="57"/>
    </row>
    <row r="250" spans="1:7" x14ac:dyDescent="0.35">
      <c r="A250" s="4"/>
      <c r="B250" s="12"/>
      <c r="C250" s="12"/>
      <c r="D250" s="12"/>
      <c r="E250" s="12"/>
      <c r="F250" s="13"/>
      <c r="G250" s="57"/>
    </row>
    <row r="251" spans="1:7" x14ac:dyDescent="0.35">
      <c r="A251" s="4"/>
      <c r="B251" s="12"/>
      <c r="C251" s="12"/>
      <c r="D251" s="12"/>
      <c r="E251" s="12"/>
      <c r="F251" s="13"/>
      <c r="G251" s="57"/>
    </row>
    <row r="252" spans="1:7" x14ac:dyDescent="0.35">
      <c r="A252" s="4"/>
      <c r="B252" s="12"/>
      <c r="C252" s="12"/>
      <c r="D252" s="12"/>
      <c r="E252" s="12"/>
      <c r="F252" s="13"/>
      <c r="G252" s="57"/>
    </row>
    <row r="253" spans="1:7" x14ac:dyDescent="0.35">
      <c r="A253" s="4"/>
      <c r="B253" s="12"/>
      <c r="C253" s="12"/>
      <c r="D253" s="12"/>
      <c r="E253" s="12"/>
      <c r="F253" s="13"/>
      <c r="G253" s="57"/>
    </row>
    <row r="254" spans="1:7" x14ac:dyDescent="0.35">
      <c r="A254" s="4"/>
      <c r="B254" s="12"/>
      <c r="C254" s="12"/>
      <c r="D254" s="12"/>
      <c r="E254" s="12"/>
      <c r="F254" s="13"/>
      <c r="G254" s="57"/>
    </row>
    <row r="255" spans="1:7" x14ac:dyDescent="0.35">
      <c r="A255" s="4"/>
      <c r="B255" s="12"/>
      <c r="C255" s="12"/>
      <c r="D255" s="12"/>
      <c r="E255" s="12"/>
      <c r="F255" s="13"/>
      <c r="G255" s="57"/>
    </row>
    <row r="256" spans="1:7" x14ac:dyDescent="0.35">
      <c r="A256" s="4"/>
      <c r="B256" s="12"/>
      <c r="C256" s="12"/>
      <c r="D256" s="12"/>
      <c r="E256" s="12"/>
      <c r="F256" s="13"/>
      <c r="G256" s="57"/>
    </row>
    <row r="257" spans="1:7" x14ac:dyDescent="0.35">
      <c r="A257" s="4"/>
      <c r="B257" s="12"/>
      <c r="C257" s="12"/>
      <c r="D257" s="12"/>
      <c r="E257" s="12"/>
      <c r="F257" s="13"/>
      <c r="G257" s="57"/>
    </row>
    <row r="258" spans="1:7" x14ac:dyDescent="0.35">
      <c r="A258" s="4"/>
      <c r="B258" s="12"/>
      <c r="C258" s="12"/>
      <c r="D258" s="12"/>
      <c r="E258" s="12"/>
      <c r="F258" s="13"/>
      <c r="G258" s="57"/>
    </row>
  </sheetData>
  <sheetProtection algorithmName="SHA-512" hashValue="l/EhxyAvw9kHvBXKaFvoMU+6KJjphI7Kbr9ya8PzDiCoP7kpoi9rxMhP6OV4MAr6zjr0A0msDTeX3Vx2DBKCWg==" saltValue="3EZpjF4wfIouoxACCewV3w==" spinCount="100000" sheet="1" objects="1" scenarios="1"/>
  <mergeCells count="166">
    <mergeCell ref="F63:F64"/>
    <mergeCell ref="G59:G60"/>
    <mergeCell ref="G63:G64"/>
    <mergeCell ref="G67:G68"/>
    <mergeCell ref="B40:D40"/>
    <mergeCell ref="E40:E41"/>
    <mergeCell ref="B47:D47"/>
    <mergeCell ref="E47:E48"/>
    <mergeCell ref="B51:D51"/>
    <mergeCell ref="E51:E52"/>
    <mergeCell ref="B59:D59"/>
    <mergeCell ref="E59:E60"/>
    <mergeCell ref="F59:F60"/>
    <mergeCell ref="F51:F52"/>
    <mergeCell ref="F67:F68"/>
    <mergeCell ref="A62:G62"/>
    <mergeCell ref="A63:A64"/>
    <mergeCell ref="B63:D63"/>
    <mergeCell ref="B210:D210"/>
    <mergeCell ref="E210:E211"/>
    <mergeCell ref="F210:F211"/>
    <mergeCell ref="A217:G217"/>
    <mergeCell ref="A218:A219"/>
    <mergeCell ref="B218:D218"/>
    <mergeCell ref="E218:E219"/>
    <mergeCell ref="F218:F219"/>
    <mergeCell ref="G210:G211"/>
    <mergeCell ref="G218:G219"/>
    <mergeCell ref="B124:D124"/>
    <mergeCell ref="E124:E125"/>
    <mergeCell ref="B131:D131"/>
    <mergeCell ref="E131:E132"/>
    <mergeCell ref="B135:D135"/>
    <mergeCell ref="A209:G209"/>
    <mergeCell ref="B186:D186"/>
    <mergeCell ref="E186:E187"/>
    <mergeCell ref="B193:D193"/>
    <mergeCell ref="E193:E194"/>
    <mergeCell ref="B197:D197"/>
    <mergeCell ref="E197:E198"/>
    <mergeCell ref="F186:F187"/>
    <mergeCell ref="F193:F194"/>
    <mergeCell ref="F197:F198"/>
    <mergeCell ref="B205:D205"/>
    <mergeCell ref="E205:E206"/>
    <mergeCell ref="F205:F206"/>
    <mergeCell ref="G193:G194"/>
    <mergeCell ref="G197:G198"/>
    <mergeCell ref="G205:G206"/>
    <mergeCell ref="G131:G132"/>
    <mergeCell ref="A175:G175"/>
    <mergeCell ref="A176:A177"/>
    <mergeCell ref="E160:E161"/>
    <mergeCell ref="B164:D164"/>
    <mergeCell ref="E164:E165"/>
    <mergeCell ref="F153:F154"/>
    <mergeCell ref="F160:F161"/>
    <mergeCell ref="F164:F165"/>
    <mergeCell ref="B172:D172"/>
    <mergeCell ref="E172:E173"/>
    <mergeCell ref="F172:F173"/>
    <mergeCell ref="F124:F125"/>
    <mergeCell ref="F131:F132"/>
    <mergeCell ref="F135:F136"/>
    <mergeCell ref="F17:F18"/>
    <mergeCell ref="F21:F22"/>
    <mergeCell ref="B29:D29"/>
    <mergeCell ref="E29:E30"/>
    <mergeCell ref="F29:F30"/>
    <mergeCell ref="A89:G89"/>
    <mergeCell ref="A90:A91"/>
    <mergeCell ref="B90:D90"/>
    <mergeCell ref="E90:E91"/>
    <mergeCell ref="F90:F91"/>
    <mergeCell ref="B67:D67"/>
    <mergeCell ref="E67:E68"/>
    <mergeCell ref="B74:D74"/>
    <mergeCell ref="E74:E75"/>
    <mergeCell ref="B78:D78"/>
    <mergeCell ref="E78:E79"/>
    <mergeCell ref="F74:F75"/>
    <mergeCell ref="F78:F79"/>
    <mergeCell ref="F40:F41"/>
    <mergeCell ref="F47:F48"/>
    <mergeCell ref="G124:G125"/>
    <mergeCell ref="E86:E87"/>
    <mergeCell ref="F86:F87"/>
    <mergeCell ref="B114:D114"/>
    <mergeCell ref="E114:E115"/>
    <mergeCell ref="F114:F115"/>
    <mergeCell ref="A1:G1"/>
    <mergeCell ref="A2:G2"/>
    <mergeCell ref="A3:A4"/>
    <mergeCell ref="B3:D3"/>
    <mergeCell ref="E3:E4"/>
    <mergeCell ref="F3:F4"/>
    <mergeCell ref="A33:G33"/>
    <mergeCell ref="A34:A35"/>
    <mergeCell ref="B34:D34"/>
    <mergeCell ref="E34:E35"/>
    <mergeCell ref="F34:F35"/>
    <mergeCell ref="B10:D10"/>
    <mergeCell ref="E10:E11"/>
    <mergeCell ref="B17:D17"/>
    <mergeCell ref="E17:E18"/>
    <mergeCell ref="B21:D21"/>
    <mergeCell ref="E21:E22"/>
    <mergeCell ref="F10:F11"/>
    <mergeCell ref="E63:E64"/>
    <mergeCell ref="G3:G4"/>
    <mergeCell ref="G10:G11"/>
    <mergeCell ref="G17:G18"/>
    <mergeCell ref="G21:G22"/>
    <mergeCell ref="G29:G30"/>
    <mergeCell ref="G34:G35"/>
    <mergeCell ref="G40:G41"/>
    <mergeCell ref="G47:G48"/>
    <mergeCell ref="G51:G52"/>
    <mergeCell ref="G74:G75"/>
    <mergeCell ref="G78:G79"/>
    <mergeCell ref="G86:G87"/>
    <mergeCell ref="G90:G91"/>
    <mergeCell ref="G95:G96"/>
    <mergeCell ref="G102:G103"/>
    <mergeCell ref="G106:G107"/>
    <mergeCell ref="G114:G115"/>
    <mergeCell ref="G119:G120"/>
    <mergeCell ref="A118:G118"/>
    <mergeCell ref="A119:A120"/>
    <mergeCell ref="B119:D119"/>
    <mergeCell ref="E119:E120"/>
    <mergeCell ref="F119:F120"/>
    <mergeCell ref="B95:D95"/>
    <mergeCell ref="E95:E96"/>
    <mergeCell ref="B102:D102"/>
    <mergeCell ref="E102:E103"/>
    <mergeCell ref="B106:D106"/>
    <mergeCell ref="E106:E107"/>
    <mergeCell ref="F95:F96"/>
    <mergeCell ref="F102:F103"/>
    <mergeCell ref="F106:F107"/>
    <mergeCell ref="B86:D86"/>
    <mergeCell ref="G135:G136"/>
    <mergeCell ref="G143:G144"/>
    <mergeCell ref="G147:G148"/>
    <mergeCell ref="G153:G154"/>
    <mergeCell ref="G160:G161"/>
    <mergeCell ref="G164:G165"/>
    <mergeCell ref="G172:G173"/>
    <mergeCell ref="G176:G177"/>
    <mergeCell ref="G186:G187"/>
    <mergeCell ref="A146:G146"/>
    <mergeCell ref="A147:A148"/>
    <mergeCell ref="B147:D147"/>
    <mergeCell ref="E147:E148"/>
    <mergeCell ref="F147:F148"/>
    <mergeCell ref="B143:D143"/>
    <mergeCell ref="E143:E144"/>
    <mergeCell ref="F143:F144"/>
    <mergeCell ref="E135:E136"/>
    <mergeCell ref="B176:D176"/>
    <mergeCell ref="E176:E177"/>
    <mergeCell ref="F176:F177"/>
    <mergeCell ref="B153:D153"/>
    <mergeCell ref="E153:E154"/>
    <mergeCell ref="B160:D160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6" man="1"/>
    <brk id="61" max="6" man="1"/>
    <brk id="88" max="6" man="1"/>
    <brk id="117" max="6" man="1"/>
    <brk id="145" max="6" man="1"/>
    <brk id="174" max="6" man="1"/>
    <brk id="20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258"/>
  <sheetViews>
    <sheetView topLeftCell="A208" zoomScaleNormal="100" workbookViewId="0">
      <selection activeCell="N10" sqref="N10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4" style="14" customWidth="1"/>
    <col min="6" max="7" width="12.54296875" style="11" customWidth="1"/>
    <col min="8" max="8" width="9.7265625" style="11" customWidth="1"/>
    <col min="9" max="9" width="10.81640625" style="11" customWidth="1"/>
    <col min="10" max="10" width="10.54296875" style="154" customWidth="1"/>
    <col min="11" max="11" width="10.54296875" style="105" customWidth="1"/>
    <col min="12" max="28" width="9.1796875" style="5" customWidth="1"/>
    <col min="29" max="249" width="8.81640625" style="5"/>
    <col min="250" max="250" width="45.81640625" style="5" customWidth="1"/>
    <col min="251" max="251" width="10.7265625" style="5" bestFit="1" customWidth="1"/>
    <col min="252" max="252" width="11.54296875" style="5" bestFit="1" customWidth="1"/>
    <col min="253" max="253" width="12.26953125" style="5" bestFit="1" customWidth="1"/>
    <col min="254" max="257" width="9.81640625" style="5" bestFit="1" customWidth="1"/>
    <col min="258" max="258" width="9" style="5" customWidth="1"/>
    <col min="259" max="505" width="8.81640625" style="5"/>
    <col min="506" max="506" width="45.81640625" style="5" customWidth="1"/>
    <col min="507" max="507" width="10.7265625" style="5" bestFit="1" customWidth="1"/>
    <col min="508" max="508" width="11.54296875" style="5" bestFit="1" customWidth="1"/>
    <col min="509" max="509" width="12.26953125" style="5" bestFit="1" customWidth="1"/>
    <col min="510" max="513" width="9.81640625" style="5" bestFit="1" customWidth="1"/>
    <col min="514" max="514" width="9" style="5" customWidth="1"/>
    <col min="515" max="761" width="8.81640625" style="5"/>
    <col min="762" max="762" width="45.81640625" style="5" customWidth="1"/>
    <col min="763" max="763" width="10.7265625" style="5" bestFit="1" customWidth="1"/>
    <col min="764" max="764" width="11.54296875" style="5" bestFit="1" customWidth="1"/>
    <col min="765" max="765" width="12.26953125" style="5" bestFit="1" customWidth="1"/>
    <col min="766" max="769" width="9.81640625" style="5" bestFit="1" customWidth="1"/>
    <col min="770" max="770" width="9" style="5" customWidth="1"/>
    <col min="771" max="1017" width="8.81640625" style="5"/>
    <col min="1018" max="1018" width="45.81640625" style="5" customWidth="1"/>
    <col min="1019" max="1019" width="10.7265625" style="5" bestFit="1" customWidth="1"/>
    <col min="1020" max="1020" width="11.54296875" style="5" bestFit="1" customWidth="1"/>
    <col min="1021" max="1021" width="12.26953125" style="5" bestFit="1" customWidth="1"/>
    <col min="1022" max="1025" width="9.81640625" style="5" bestFit="1" customWidth="1"/>
    <col min="1026" max="1026" width="9" style="5" customWidth="1"/>
    <col min="1027" max="1273" width="8.81640625" style="5"/>
    <col min="1274" max="1274" width="45.81640625" style="5" customWidth="1"/>
    <col min="1275" max="1275" width="10.7265625" style="5" bestFit="1" customWidth="1"/>
    <col min="1276" max="1276" width="11.54296875" style="5" bestFit="1" customWidth="1"/>
    <col min="1277" max="1277" width="12.26953125" style="5" bestFit="1" customWidth="1"/>
    <col min="1278" max="1281" width="9.81640625" style="5" bestFit="1" customWidth="1"/>
    <col min="1282" max="1282" width="9" style="5" customWidth="1"/>
    <col min="1283" max="1529" width="8.81640625" style="5"/>
    <col min="1530" max="1530" width="45.81640625" style="5" customWidth="1"/>
    <col min="1531" max="1531" width="10.7265625" style="5" bestFit="1" customWidth="1"/>
    <col min="1532" max="1532" width="11.54296875" style="5" bestFit="1" customWidth="1"/>
    <col min="1533" max="1533" width="12.26953125" style="5" bestFit="1" customWidth="1"/>
    <col min="1534" max="1537" width="9.81640625" style="5" bestFit="1" customWidth="1"/>
    <col min="1538" max="1538" width="9" style="5" customWidth="1"/>
    <col min="1539" max="1785" width="8.81640625" style="5"/>
    <col min="1786" max="1786" width="45.81640625" style="5" customWidth="1"/>
    <col min="1787" max="1787" width="10.7265625" style="5" bestFit="1" customWidth="1"/>
    <col min="1788" max="1788" width="11.54296875" style="5" bestFit="1" customWidth="1"/>
    <col min="1789" max="1789" width="12.26953125" style="5" bestFit="1" customWidth="1"/>
    <col min="1790" max="1793" width="9.81640625" style="5" bestFit="1" customWidth="1"/>
    <col min="1794" max="1794" width="9" style="5" customWidth="1"/>
    <col min="1795" max="2041" width="8.81640625" style="5"/>
    <col min="2042" max="2042" width="45.81640625" style="5" customWidth="1"/>
    <col min="2043" max="2043" width="10.7265625" style="5" bestFit="1" customWidth="1"/>
    <col min="2044" max="2044" width="11.54296875" style="5" bestFit="1" customWidth="1"/>
    <col min="2045" max="2045" width="12.26953125" style="5" bestFit="1" customWidth="1"/>
    <col min="2046" max="2049" width="9.81640625" style="5" bestFit="1" customWidth="1"/>
    <col min="2050" max="2050" width="9" style="5" customWidth="1"/>
    <col min="2051" max="2297" width="8.81640625" style="5"/>
    <col min="2298" max="2298" width="45.81640625" style="5" customWidth="1"/>
    <col min="2299" max="2299" width="10.7265625" style="5" bestFit="1" customWidth="1"/>
    <col min="2300" max="2300" width="11.54296875" style="5" bestFit="1" customWidth="1"/>
    <col min="2301" max="2301" width="12.26953125" style="5" bestFit="1" customWidth="1"/>
    <col min="2302" max="2305" width="9.81640625" style="5" bestFit="1" customWidth="1"/>
    <col min="2306" max="2306" width="9" style="5" customWidth="1"/>
    <col min="2307" max="2553" width="8.81640625" style="5"/>
    <col min="2554" max="2554" width="45.81640625" style="5" customWidth="1"/>
    <col min="2555" max="2555" width="10.7265625" style="5" bestFit="1" customWidth="1"/>
    <col min="2556" max="2556" width="11.54296875" style="5" bestFit="1" customWidth="1"/>
    <col min="2557" max="2557" width="12.26953125" style="5" bestFit="1" customWidth="1"/>
    <col min="2558" max="2561" width="9.81640625" style="5" bestFit="1" customWidth="1"/>
    <col min="2562" max="2562" width="9" style="5" customWidth="1"/>
    <col min="2563" max="2809" width="8.81640625" style="5"/>
    <col min="2810" max="2810" width="45.81640625" style="5" customWidth="1"/>
    <col min="2811" max="2811" width="10.7265625" style="5" bestFit="1" customWidth="1"/>
    <col min="2812" max="2812" width="11.54296875" style="5" bestFit="1" customWidth="1"/>
    <col min="2813" max="2813" width="12.26953125" style="5" bestFit="1" customWidth="1"/>
    <col min="2814" max="2817" width="9.81640625" style="5" bestFit="1" customWidth="1"/>
    <col min="2818" max="2818" width="9" style="5" customWidth="1"/>
    <col min="2819" max="3065" width="8.81640625" style="5"/>
    <col min="3066" max="3066" width="45.81640625" style="5" customWidth="1"/>
    <col min="3067" max="3067" width="10.7265625" style="5" bestFit="1" customWidth="1"/>
    <col min="3068" max="3068" width="11.54296875" style="5" bestFit="1" customWidth="1"/>
    <col min="3069" max="3069" width="12.26953125" style="5" bestFit="1" customWidth="1"/>
    <col min="3070" max="3073" width="9.81640625" style="5" bestFit="1" customWidth="1"/>
    <col min="3074" max="3074" width="9" style="5" customWidth="1"/>
    <col min="3075" max="3321" width="8.81640625" style="5"/>
    <col min="3322" max="3322" width="45.81640625" style="5" customWidth="1"/>
    <col min="3323" max="3323" width="10.7265625" style="5" bestFit="1" customWidth="1"/>
    <col min="3324" max="3324" width="11.54296875" style="5" bestFit="1" customWidth="1"/>
    <col min="3325" max="3325" width="12.26953125" style="5" bestFit="1" customWidth="1"/>
    <col min="3326" max="3329" width="9.81640625" style="5" bestFit="1" customWidth="1"/>
    <col min="3330" max="3330" width="9" style="5" customWidth="1"/>
    <col min="3331" max="3577" width="8.81640625" style="5"/>
    <col min="3578" max="3578" width="45.81640625" style="5" customWidth="1"/>
    <col min="3579" max="3579" width="10.7265625" style="5" bestFit="1" customWidth="1"/>
    <col min="3580" max="3580" width="11.54296875" style="5" bestFit="1" customWidth="1"/>
    <col min="3581" max="3581" width="12.26953125" style="5" bestFit="1" customWidth="1"/>
    <col min="3582" max="3585" width="9.81640625" style="5" bestFit="1" customWidth="1"/>
    <col min="3586" max="3586" width="9" style="5" customWidth="1"/>
    <col min="3587" max="3833" width="8.81640625" style="5"/>
    <col min="3834" max="3834" width="45.81640625" style="5" customWidth="1"/>
    <col min="3835" max="3835" width="10.7265625" style="5" bestFit="1" customWidth="1"/>
    <col min="3836" max="3836" width="11.54296875" style="5" bestFit="1" customWidth="1"/>
    <col min="3837" max="3837" width="12.26953125" style="5" bestFit="1" customWidth="1"/>
    <col min="3838" max="3841" width="9.81640625" style="5" bestFit="1" customWidth="1"/>
    <col min="3842" max="3842" width="9" style="5" customWidth="1"/>
    <col min="3843" max="4089" width="8.81640625" style="5"/>
    <col min="4090" max="4090" width="45.81640625" style="5" customWidth="1"/>
    <col min="4091" max="4091" width="10.7265625" style="5" bestFit="1" customWidth="1"/>
    <col min="4092" max="4092" width="11.54296875" style="5" bestFit="1" customWidth="1"/>
    <col min="4093" max="4093" width="12.26953125" style="5" bestFit="1" customWidth="1"/>
    <col min="4094" max="4097" width="9.81640625" style="5" bestFit="1" customWidth="1"/>
    <col min="4098" max="4098" width="9" style="5" customWidth="1"/>
    <col min="4099" max="4345" width="8.81640625" style="5"/>
    <col min="4346" max="4346" width="45.81640625" style="5" customWidth="1"/>
    <col min="4347" max="4347" width="10.7265625" style="5" bestFit="1" customWidth="1"/>
    <col min="4348" max="4348" width="11.54296875" style="5" bestFit="1" customWidth="1"/>
    <col min="4349" max="4349" width="12.26953125" style="5" bestFit="1" customWidth="1"/>
    <col min="4350" max="4353" width="9.81640625" style="5" bestFit="1" customWidth="1"/>
    <col min="4354" max="4354" width="9" style="5" customWidth="1"/>
    <col min="4355" max="4601" width="8.81640625" style="5"/>
    <col min="4602" max="4602" width="45.81640625" style="5" customWidth="1"/>
    <col min="4603" max="4603" width="10.7265625" style="5" bestFit="1" customWidth="1"/>
    <col min="4604" max="4604" width="11.54296875" style="5" bestFit="1" customWidth="1"/>
    <col min="4605" max="4605" width="12.26953125" style="5" bestFit="1" customWidth="1"/>
    <col min="4606" max="4609" width="9.81640625" style="5" bestFit="1" customWidth="1"/>
    <col min="4610" max="4610" width="9" style="5" customWidth="1"/>
    <col min="4611" max="4857" width="8.81640625" style="5"/>
    <col min="4858" max="4858" width="45.81640625" style="5" customWidth="1"/>
    <col min="4859" max="4859" width="10.7265625" style="5" bestFit="1" customWidth="1"/>
    <col min="4860" max="4860" width="11.54296875" style="5" bestFit="1" customWidth="1"/>
    <col min="4861" max="4861" width="12.26953125" style="5" bestFit="1" customWidth="1"/>
    <col min="4862" max="4865" width="9.81640625" style="5" bestFit="1" customWidth="1"/>
    <col min="4866" max="4866" width="9" style="5" customWidth="1"/>
    <col min="4867" max="5113" width="8.81640625" style="5"/>
    <col min="5114" max="5114" width="45.81640625" style="5" customWidth="1"/>
    <col min="5115" max="5115" width="10.7265625" style="5" bestFit="1" customWidth="1"/>
    <col min="5116" max="5116" width="11.54296875" style="5" bestFit="1" customWidth="1"/>
    <col min="5117" max="5117" width="12.26953125" style="5" bestFit="1" customWidth="1"/>
    <col min="5118" max="5121" width="9.81640625" style="5" bestFit="1" customWidth="1"/>
    <col min="5122" max="5122" width="9" style="5" customWidth="1"/>
    <col min="5123" max="5369" width="8.81640625" style="5"/>
    <col min="5370" max="5370" width="45.81640625" style="5" customWidth="1"/>
    <col min="5371" max="5371" width="10.7265625" style="5" bestFit="1" customWidth="1"/>
    <col min="5372" max="5372" width="11.54296875" style="5" bestFit="1" customWidth="1"/>
    <col min="5373" max="5373" width="12.26953125" style="5" bestFit="1" customWidth="1"/>
    <col min="5374" max="5377" width="9.81640625" style="5" bestFit="1" customWidth="1"/>
    <col min="5378" max="5378" width="9" style="5" customWidth="1"/>
    <col min="5379" max="5625" width="8.81640625" style="5"/>
    <col min="5626" max="5626" width="45.81640625" style="5" customWidth="1"/>
    <col min="5627" max="5627" width="10.7265625" style="5" bestFit="1" customWidth="1"/>
    <col min="5628" max="5628" width="11.54296875" style="5" bestFit="1" customWidth="1"/>
    <col min="5629" max="5629" width="12.26953125" style="5" bestFit="1" customWidth="1"/>
    <col min="5630" max="5633" width="9.81640625" style="5" bestFit="1" customWidth="1"/>
    <col min="5634" max="5634" width="9" style="5" customWidth="1"/>
    <col min="5635" max="5881" width="8.81640625" style="5"/>
    <col min="5882" max="5882" width="45.81640625" style="5" customWidth="1"/>
    <col min="5883" max="5883" width="10.7265625" style="5" bestFit="1" customWidth="1"/>
    <col min="5884" max="5884" width="11.54296875" style="5" bestFit="1" customWidth="1"/>
    <col min="5885" max="5885" width="12.26953125" style="5" bestFit="1" customWidth="1"/>
    <col min="5886" max="5889" width="9.81640625" style="5" bestFit="1" customWidth="1"/>
    <col min="5890" max="5890" width="9" style="5" customWidth="1"/>
    <col min="5891" max="6137" width="8.81640625" style="5"/>
    <col min="6138" max="6138" width="45.81640625" style="5" customWidth="1"/>
    <col min="6139" max="6139" width="10.7265625" style="5" bestFit="1" customWidth="1"/>
    <col min="6140" max="6140" width="11.54296875" style="5" bestFit="1" customWidth="1"/>
    <col min="6141" max="6141" width="12.26953125" style="5" bestFit="1" customWidth="1"/>
    <col min="6142" max="6145" width="9.81640625" style="5" bestFit="1" customWidth="1"/>
    <col min="6146" max="6146" width="9" style="5" customWidth="1"/>
    <col min="6147" max="6393" width="8.81640625" style="5"/>
    <col min="6394" max="6394" width="45.81640625" style="5" customWidth="1"/>
    <col min="6395" max="6395" width="10.7265625" style="5" bestFit="1" customWidth="1"/>
    <col min="6396" max="6396" width="11.54296875" style="5" bestFit="1" customWidth="1"/>
    <col min="6397" max="6397" width="12.26953125" style="5" bestFit="1" customWidth="1"/>
    <col min="6398" max="6401" width="9.81640625" style="5" bestFit="1" customWidth="1"/>
    <col min="6402" max="6402" width="9" style="5" customWidth="1"/>
    <col min="6403" max="6649" width="8.81640625" style="5"/>
    <col min="6650" max="6650" width="45.81640625" style="5" customWidth="1"/>
    <col min="6651" max="6651" width="10.7265625" style="5" bestFit="1" customWidth="1"/>
    <col min="6652" max="6652" width="11.54296875" style="5" bestFit="1" customWidth="1"/>
    <col min="6653" max="6653" width="12.26953125" style="5" bestFit="1" customWidth="1"/>
    <col min="6654" max="6657" width="9.81640625" style="5" bestFit="1" customWidth="1"/>
    <col min="6658" max="6658" width="9" style="5" customWidth="1"/>
    <col min="6659" max="6905" width="8.81640625" style="5"/>
    <col min="6906" max="6906" width="45.81640625" style="5" customWidth="1"/>
    <col min="6907" max="6907" width="10.7265625" style="5" bestFit="1" customWidth="1"/>
    <col min="6908" max="6908" width="11.54296875" style="5" bestFit="1" customWidth="1"/>
    <col min="6909" max="6909" width="12.26953125" style="5" bestFit="1" customWidth="1"/>
    <col min="6910" max="6913" width="9.81640625" style="5" bestFit="1" customWidth="1"/>
    <col min="6914" max="6914" width="9" style="5" customWidth="1"/>
    <col min="6915" max="7161" width="8.81640625" style="5"/>
    <col min="7162" max="7162" width="45.81640625" style="5" customWidth="1"/>
    <col min="7163" max="7163" width="10.7265625" style="5" bestFit="1" customWidth="1"/>
    <col min="7164" max="7164" width="11.54296875" style="5" bestFit="1" customWidth="1"/>
    <col min="7165" max="7165" width="12.26953125" style="5" bestFit="1" customWidth="1"/>
    <col min="7166" max="7169" width="9.81640625" style="5" bestFit="1" customWidth="1"/>
    <col min="7170" max="7170" width="9" style="5" customWidth="1"/>
    <col min="7171" max="7417" width="8.81640625" style="5"/>
    <col min="7418" max="7418" width="45.81640625" style="5" customWidth="1"/>
    <col min="7419" max="7419" width="10.7265625" style="5" bestFit="1" customWidth="1"/>
    <col min="7420" max="7420" width="11.54296875" style="5" bestFit="1" customWidth="1"/>
    <col min="7421" max="7421" width="12.26953125" style="5" bestFit="1" customWidth="1"/>
    <col min="7422" max="7425" width="9.81640625" style="5" bestFit="1" customWidth="1"/>
    <col min="7426" max="7426" width="9" style="5" customWidth="1"/>
    <col min="7427" max="7673" width="8.81640625" style="5"/>
    <col min="7674" max="7674" width="45.81640625" style="5" customWidth="1"/>
    <col min="7675" max="7675" width="10.7265625" style="5" bestFit="1" customWidth="1"/>
    <col min="7676" max="7676" width="11.54296875" style="5" bestFit="1" customWidth="1"/>
    <col min="7677" max="7677" width="12.26953125" style="5" bestFit="1" customWidth="1"/>
    <col min="7678" max="7681" width="9.81640625" style="5" bestFit="1" customWidth="1"/>
    <col min="7682" max="7682" width="9" style="5" customWidth="1"/>
    <col min="7683" max="7929" width="8.81640625" style="5"/>
    <col min="7930" max="7930" width="45.81640625" style="5" customWidth="1"/>
    <col min="7931" max="7931" width="10.7265625" style="5" bestFit="1" customWidth="1"/>
    <col min="7932" max="7932" width="11.54296875" style="5" bestFit="1" customWidth="1"/>
    <col min="7933" max="7933" width="12.26953125" style="5" bestFit="1" customWidth="1"/>
    <col min="7934" max="7937" width="9.81640625" style="5" bestFit="1" customWidth="1"/>
    <col min="7938" max="7938" width="9" style="5" customWidth="1"/>
    <col min="7939" max="8185" width="8.81640625" style="5"/>
    <col min="8186" max="8186" width="45.81640625" style="5" customWidth="1"/>
    <col min="8187" max="8187" width="10.7265625" style="5" bestFit="1" customWidth="1"/>
    <col min="8188" max="8188" width="11.54296875" style="5" bestFit="1" customWidth="1"/>
    <col min="8189" max="8189" width="12.26953125" style="5" bestFit="1" customWidth="1"/>
    <col min="8190" max="8193" width="9.81640625" style="5" bestFit="1" customWidth="1"/>
    <col min="8194" max="8194" width="9" style="5" customWidth="1"/>
    <col min="8195" max="8441" width="8.81640625" style="5"/>
    <col min="8442" max="8442" width="45.81640625" style="5" customWidth="1"/>
    <col min="8443" max="8443" width="10.7265625" style="5" bestFit="1" customWidth="1"/>
    <col min="8444" max="8444" width="11.54296875" style="5" bestFit="1" customWidth="1"/>
    <col min="8445" max="8445" width="12.26953125" style="5" bestFit="1" customWidth="1"/>
    <col min="8446" max="8449" width="9.81640625" style="5" bestFit="1" customWidth="1"/>
    <col min="8450" max="8450" width="9" style="5" customWidth="1"/>
    <col min="8451" max="8697" width="8.81640625" style="5"/>
    <col min="8698" max="8698" width="45.81640625" style="5" customWidth="1"/>
    <col min="8699" max="8699" width="10.7265625" style="5" bestFit="1" customWidth="1"/>
    <col min="8700" max="8700" width="11.54296875" style="5" bestFit="1" customWidth="1"/>
    <col min="8701" max="8701" width="12.26953125" style="5" bestFit="1" customWidth="1"/>
    <col min="8702" max="8705" width="9.81640625" style="5" bestFit="1" customWidth="1"/>
    <col min="8706" max="8706" width="9" style="5" customWidth="1"/>
    <col min="8707" max="8953" width="8.81640625" style="5"/>
    <col min="8954" max="8954" width="45.81640625" style="5" customWidth="1"/>
    <col min="8955" max="8955" width="10.7265625" style="5" bestFit="1" customWidth="1"/>
    <col min="8956" max="8956" width="11.54296875" style="5" bestFit="1" customWidth="1"/>
    <col min="8957" max="8957" width="12.26953125" style="5" bestFit="1" customWidth="1"/>
    <col min="8958" max="8961" width="9.81640625" style="5" bestFit="1" customWidth="1"/>
    <col min="8962" max="8962" width="9" style="5" customWidth="1"/>
    <col min="8963" max="9209" width="8.81640625" style="5"/>
    <col min="9210" max="9210" width="45.81640625" style="5" customWidth="1"/>
    <col min="9211" max="9211" width="10.7265625" style="5" bestFit="1" customWidth="1"/>
    <col min="9212" max="9212" width="11.54296875" style="5" bestFit="1" customWidth="1"/>
    <col min="9213" max="9213" width="12.26953125" style="5" bestFit="1" customWidth="1"/>
    <col min="9214" max="9217" width="9.81640625" style="5" bestFit="1" customWidth="1"/>
    <col min="9218" max="9218" width="9" style="5" customWidth="1"/>
    <col min="9219" max="9465" width="8.81640625" style="5"/>
    <col min="9466" max="9466" width="45.81640625" style="5" customWidth="1"/>
    <col min="9467" max="9467" width="10.7265625" style="5" bestFit="1" customWidth="1"/>
    <col min="9468" max="9468" width="11.54296875" style="5" bestFit="1" customWidth="1"/>
    <col min="9469" max="9469" width="12.26953125" style="5" bestFit="1" customWidth="1"/>
    <col min="9470" max="9473" width="9.81640625" style="5" bestFit="1" customWidth="1"/>
    <col min="9474" max="9474" width="9" style="5" customWidth="1"/>
    <col min="9475" max="9721" width="8.81640625" style="5"/>
    <col min="9722" max="9722" width="45.81640625" style="5" customWidth="1"/>
    <col min="9723" max="9723" width="10.7265625" style="5" bestFit="1" customWidth="1"/>
    <col min="9724" max="9724" width="11.54296875" style="5" bestFit="1" customWidth="1"/>
    <col min="9725" max="9725" width="12.26953125" style="5" bestFit="1" customWidth="1"/>
    <col min="9726" max="9729" width="9.81640625" style="5" bestFit="1" customWidth="1"/>
    <col min="9730" max="9730" width="9" style="5" customWidth="1"/>
    <col min="9731" max="9977" width="8.81640625" style="5"/>
    <col min="9978" max="9978" width="45.81640625" style="5" customWidth="1"/>
    <col min="9979" max="9979" width="10.7265625" style="5" bestFit="1" customWidth="1"/>
    <col min="9980" max="9980" width="11.54296875" style="5" bestFit="1" customWidth="1"/>
    <col min="9981" max="9981" width="12.26953125" style="5" bestFit="1" customWidth="1"/>
    <col min="9982" max="9985" width="9.81640625" style="5" bestFit="1" customWidth="1"/>
    <col min="9986" max="9986" width="9" style="5" customWidth="1"/>
    <col min="9987" max="10233" width="8.81640625" style="5"/>
    <col min="10234" max="10234" width="45.81640625" style="5" customWidth="1"/>
    <col min="10235" max="10235" width="10.7265625" style="5" bestFit="1" customWidth="1"/>
    <col min="10236" max="10236" width="11.54296875" style="5" bestFit="1" customWidth="1"/>
    <col min="10237" max="10237" width="12.26953125" style="5" bestFit="1" customWidth="1"/>
    <col min="10238" max="10241" width="9.81640625" style="5" bestFit="1" customWidth="1"/>
    <col min="10242" max="10242" width="9" style="5" customWidth="1"/>
    <col min="10243" max="10489" width="8.81640625" style="5"/>
    <col min="10490" max="10490" width="45.81640625" style="5" customWidth="1"/>
    <col min="10491" max="10491" width="10.7265625" style="5" bestFit="1" customWidth="1"/>
    <col min="10492" max="10492" width="11.54296875" style="5" bestFit="1" customWidth="1"/>
    <col min="10493" max="10493" width="12.26953125" style="5" bestFit="1" customWidth="1"/>
    <col min="10494" max="10497" width="9.81640625" style="5" bestFit="1" customWidth="1"/>
    <col min="10498" max="10498" width="9" style="5" customWidth="1"/>
    <col min="10499" max="10745" width="8.81640625" style="5"/>
    <col min="10746" max="10746" width="45.81640625" style="5" customWidth="1"/>
    <col min="10747" max="10747" width="10.7265625" style="5" bestFit="1" customWidth="1"/>
    <col min="10748" max="10748" width="11.54296875" style="5" bestFit="1" customWidth="1"/>
    <col min="10749" max="10749" width="12.26953125" style="5" bestFit="1" customWidth="1"/>
    <col min="10750" max="10753" width="9.81640625" style="5" bestFit="1" customWidth="1"/>
    <col min="10754" max="10754" width="9" style="5" customWidth="1"/>
    <col min="10755" max="11001" width="8.81640625" style="5"/>
    <col min="11002" max="11002" width="45.81640625" style="5" customWidth="1"/>
    <col min="11003" max="11003" width="10.7265625" style="5" bestFit="1" customWidth="1"/>
    <col min="11004" max="11004" width="11.54296875" style="5" bestFit="1" customWidth="1"/>
    <col min="11005" max="11005" width="12.26953125" style="5" bestFit="1" customWidth="1"/>
    <col min="11006" max="11009" width="9.81640625" style="5" bestFit="1" customWidth="1"/>
    <col min="11010" max="11010" width="9" style="5" customWidth="1"/>
    <col min="11011" max="11257" width="8.81640625" style="5"/>
    <col min="11258" max="11258" width="45.81640625" style="5" customWidth="1"/>
    <col min="11259" max="11259" width="10.7265625" style="5" bestFit="1" customWidth="1"/>
    <col min="11260" max="11260" width="11.54296875" style="5" bestFit="1" customWidth="1"/>
    <col min="11261" max="11261" width="12.26953125" style="5" bestFit="1" customWidth="1"/>
    <col min="11262" max="11265" width="9.81640625" style="5" bestFit="1" customWidth="1"/>
    <col min="11266" max="11266" width="9" style="5" customWidth="1"/>
    <col min="11267" max="11513" width="8.81640625" style="5"/>
    <col min="11514" max="11514" width="45.81640625" style="5" customWidth="1"/>
    <col min="11515" max="11515" width="10.7265625" style="5" bestFit="1" customWidth="1"/>
    <col min="11516" max="11516" width="11.54296875" style="5" bestFit="1" customWidth="1"/>
    <col min="11517" max="11517" width="12.26953125" style="5" bestFit="1" customWidth="1"/>
    <col min="11518" max="11521" width="9.81640625" style="5" bestFit="1" customWidth="1"/>
    <col min="11522" max="11522" width="9" style="5" customWidth="1"/>
    <col min="11523" max="11769" width="8.81640625" style="5"/>
    <col min="11770" max="11770" width="45.81640625" style="5" customWidth="1"/>
    <col min="11771" max="11771" width="10.7265625" style="5" bestFit="1" customWidth="1"/>
    <col min="11772" max="11772" width="11.54296875" style="5" bestFit="1" customWidth="1"/>
    <col min="11773" max="11773" width="12.26953125" style="5" bestFit="1" customWidth="1"/>
    <col min="11774" max="11777" width="9.81640625" style="5" bestFit="1" customWidth="1"/>
    <col min="11778" max="11778" width="9" style="5" customWidth="1"/>
    <col min="11779" max="12025" width="8.81640625" style="5"/>
    <col min="12026" max="12026" width="45.81640625" style="5" customWidth="1"/>
    <col min="12027" max="12027" width="10.7265625" style="5" bestFit="1" customWidth="1"/>
    <col min="12028" max="12028" width="11.54296875" style="5" bestFit="1" customWidth="1"/>
    <col min="12029" max="12029" width="12.26953125" style="5" bestFit="1" customWidth="1"/>
    <col min="12030" max="12033" width="9.81640625" style="5" bestFit="1" customWidth="1"/>
    <col min="12034" max="12034" width="9" style="5" customWidth="1"/>
    <col min="12035" max="12281" width="8.81640625" style="5"/>
    <col min="12282" max="12282" width="45.81640625" style="5" customWidth="1"/>
    <col min="12283" max="12283" width="10.7265625" style="5" bestFit="1" customWidth="1"/>
    <col min="12284" max="12284" width="11.54296875" style="5" bestFit="1" customWidth="1"/>
    <col min="12285" max="12285" width="12.26953125" style="5" bestFit="1" customWidth="1"/>
    <col min="12286" max="12289" width="9.81640625" style="5" bestFit="1" customWidth="1"/>
    <col min="12290" max="12290" width="9" style="5" customWidth="1"/>
    <col min="12291" max="12537" width="8.81640625" style="5"/>
    <col min="12538" max="12538" width="45.81640625" style="5" customWidth="1"/>
    <col min="12539" max="12539" width="10.7265625" style="5" bestFit="1" customWidth="1"/>
    <col min="12540" max="12540" width="11.54296875" style="5" bestFit="1" customWidth="1"/>
    <col min="12541" max="12541" width="12.26953125" style="5" bestFit="1" customWidth="1"/>
    <col min="12542" max="12545" width="9.81640625" style="5" bestFit="1" customWidth="1"/>
    <col min="12546" max="12546" width="9" style="5" customWidth="1"/>
    <col min="12547" max="12793" width="8.81640625" style="5"/>
    <col min="12794" max="12794" width="45.81640625" style="5" customWidth="1"/>
    <col min="12795" max="12795" width="10.7265625" style="5" bestFit="1" customWidth="1"/>
    <col min="12796" max="12796" width="11.54296875" style="5" bestFit="1" customWidth="1"/>
    <col min="12797" max="12797" width="12.26953125" style="5" bestFit="1" customWidth="1"/>
    <col min="12798" max="12801" width="9.81640625" style="5" bestFit="1" customWidth="1"/>
    <col min="12802" max="12802" width="9" style="5" customWidth="1"/>
    <col min="12803" max="13049" width="8.81640625" style="5"/>
    <col min="13050" max="13050" width="45.81640625" style="5" customWidth="1"/>
    <col min="13051" max="13051" width="10.7265625" style="5" bestFit="1" customWidth="1"/>
    <col min="13052" max="13052" width="11.54296875" style="5" bestFit="1" customWidth="1"/>
    <col min="13053" max="13053" width="12.26953125" style="5" bestFit="1" customWidth="1"/>
    <col min="13054" max="13057" width="9.81640625" style="5" bestFit="1" customWidth="1"/>
    <col min="13058" max="13058" width="9" style="5" customWidth="1"/>
    <col min="13059" max="13305" width="8.81640625" style="5"/>
    <col min="13306" max="13306" width="45.81640625" style="5" customWidth="1"/>
    <col min="13307" max="13307" width="10.7265625" style="5" bestFit="1" customWidth="1"/>
    <col min="13308" max="13308" width="11.54296875" style="5" bestFit="1" customWidth="1"/>
    <col min="13309" max="13309" width="12.26953125" style="5" bestFit="1" customWidth="1"/>
    <col min="13310" max="13313" width="9.81640625" style="5" bestFit="1" customWidth="1"/>
    <col min="13314" max="13314" width="9" style="5" customWidth="1"/>
    <col min="13315" max="13561" width="8.81640625" style="5"/>
    <col min="13562" max="13562" width="45.81640625" style="5" customWidth="1"/>
    <col min="13563" max="13563" width="10.7265625" style="5" bestFit="1" customWidth="1"/>
    <col min="13564" max="13564" width="11.54296875" style="5" bestFit="1" customWidth="1"/>
    <col min="13565" max="13565" width="12.26953125" style="5" bestFit="1" customWidth="1"/>
    <col min="13566" max="13569" width="9.81640625" style="5" bestFit="1" customWidth="1"/>
    <col min="13570" max="13570" width="9" style="5" customWidth="1"/>
    <col min="13571" max="13817" width="8.81640625" style="5"/>
    <col min="13818" max="13818" width="45.81640625" style="5" customWidth="1"/>
    <col min="13819" max="13819" width="10.7265625" style="5" bestFit="1" customWidth="1"/>
    <col min="13820" max="13820" width="11.54296875" style="5" bestFit="1" customWidth="1"/>
    <col min="13821" max="13821" width="12.26953125" style="5" bestFit="1" customWidth="1"/>
    <col min="13822" max="13825" width="9.81640625" style="5" bestFit="1" customWidth="1"/>
    <col min="13826" max="13826" width="9" style="5" customWidth="1"/>
    <col min="13827" max="14073" width="8.81640625" style="5"/>
    <col min="14074" max="14074" width="45.81640625" style="5" customWidth="1"/>
    <col min="14075" max="14075" width="10.7265625" style="5" bestFit="1" customWidth="1"/>
    <col min="14076" max="14076" width="11.54296875" style="5" bestFit="1" customWidth="1"/>
    <col min="14077" max="14077" width="12.26953125" style="5" bestFit="1" customWidth="1"/>
    <col min="14078" max="14081" width="9.81640625" style="5" bestFit="1" customWidth="1"/>
    <col min="14082" max="14082" width="9" style="5" customWidth="1"/>
    <col min="14083" max="14329" width="8.81640625" style="5"/>
    <col min="14330" max="14330" width="45.81640625" style="5" customWidth="1"/>
    <col min="14331" max="14331" width="10.7265625" style="5" bestFit="1" customWidth="1"/>
    <col min="14332" max="14332" width="11.54296875" style="5" bestFit="1" customWidth="1"/>
    <col min="14333" max="14333" width="12.26953125" style="5" bestFit="1" customWidth="1"/>
    <col min="14334" max="14337" width="9.81640625" style="5" bestFit="1" customWidth="1"/>
    <col min="14338" max="14338" width="9" style="5" customWidth="1"/>
    <col min="14339" max="14585" width="8.81640625" style="5"/>
    <col min="14586" max="14586" width="45.81640625" style="5" customWidth="1"/>
    <col min="14587" max="14587" width="10.7265625" style="5" bestFit="1" customWidth="1"/>
    <col min="14588" max="14588" width="11.54296875" style="5" bestFit="1" customWidth="1"/>
    <col min="14589" max="14589" width="12.26953125" style="5" bestFit="1" customWidth="1"/>
    <col min="14590" max="14593" width="9.81640625" style="5" bestFit="1" customWidth="1"/>
    <col min="14594" max="14594" width="9" style="5" customWidth="1"/>
    <col min="14595" max="14841" width="8.81640625" style="5"/>
    <col min="14842" max="14842" width="45.81640625" style="5" customWidth="1"/>
    <col min="14843" max="14843" width="10.7265625" style="5" bestFit="1" customWidth="1"/>
    <col min="14844" max="14844" width="11.54296875" style="5" bestFit="1" customWidth="1"/>
    <col min="14845" max="14845" width="12.26953125" style="5" bestFit="1" customWidth="1"/>
    <col min="14846" max="14849" width="9.81640625" style="5" bestFit="1" customWidth="1"/>
    <col min="14850" max="14850" width="9" style="5" customWidth="1"/>
    <col min="14851" max="15097" width="8.81640625" style="5"/>
    <col min="15098" max="15098" width="45.81640625" style="5" customWidth="1"/>
    <col min="15099" max="15099" width="10.7265625" style="5" bestFit="1" customWidth="1"/>
    <col min="15100" max="15100" width="11.54296875" style="5" bestFit="1" customWidth="1"/>
    <col min="15101" max="15101" width="12.26953125" style="5" bestFit="1" customWidth="1"/>
    <col min="15102" max="15105" width="9.81640625" style="5" bestFit="1" customWidth="1"/>
    <col min="15106" max="15106" width="9" style="5" customWidth="1"/>
    <col min="15107" max="15353" width="8.81640625" style="5"/>
    <col min="15354" max="15354" width="45.81640625" style="5" customWidth="1"/>
    <col min="15355" max="15355" width="10.7265625" style="5" bestFit="1" customWidth="1"/>
    <col min="15356" max="15356" width="11.54296875" style="5" bestFit="1" customWidth="1"/>
    <col min="15357" max="15357" width="12.26953125" style="5" bestFit="1" customWidth="1"/>
    <col min="15358" max="15361" width="9.81640625" style="5" bestFit="1" customWidth="1"/>
    <col min="15362" max="15362" width="9" style="5" customWidth="1"/>
    <col min="15363" max="15609" width="8.81640625" style="5"/>
    <col min="15610" max="15610" width="45.81640625" style="5" customWidth="1"/>
    <col min="15611" max="15611" width="10.7265625" style="5" bestFit="1" customWidth="1"/>
    <col min="15612" max="15612" width="11.54296875" style="5" bestFit="1" customWidth="1"/>
    <col min="15613" max="15613" width="12.26953125" style="5" bestFit="1" customWidth="1"/>
    <col min="15614" max="15617" width="9.81640625" style="5" bestFit="1" customWidth="1"/>
    <col min="15618" max="15618" width="9" style="5" customWidth="1"/>
    <col min="15619" max="15865" width="8.81640625" style="5"/>
    <col min="15866" max="15866" width="45.81640625" style="5" customWidth="1"/>
    <col min="15867" max="15867" width="10.7265625" style="5" bestFit="1" customWidth="1"/>
    <col min="15868" max="15868" width="11.54296875" style="5" bestFit="1" customWidth="1"/>
    <col min="15869" max="15869" width="12.26953125" style="5" bestFit="1" customWidth="1"/>
    <col min="15870" max="15873" width="9.81640625" style="5" bestFit="1" customWidth="1"/>
    <col min="15874" max="15874" width="9" style="5" customWidth="1"/>
    <col min="15875" max="16121" width="8.81640625" style="5"/>
    <col min="16122" max="16122" width="45.81640625" style="5" customWidth="1"/>
    <col min="16123" max="16123" width="10.7265625" style="5" bestFit="1" customWidth="1"/>
    <col min="16124" max="16124" width="11.54296875" style="5" bestFit="1" customWidth="1"/>
    <col min="16125" max="16125" width="12.26953125" style="5" bestFit="1" customWidth="1"/>
    <col min="16126" max="16129" width="9.81640625" style="5" bestFit="1" customWidth="1"/>
    <col min="16130" max="16130" width="9" style="5" customWidth="1"/>
    <col min="16131" max="16383" width="8.81640625" style="5"/>
    <col min="16384" max="16384" width="8.81640625" style="5" customWidth="1"/>
  </cols>
  <sheetData>
    <row r="1" spans="1:28" s="3" customFormat="1" ht="18.5" x14ac:dyDescent="0.45">
      <c r="A1" s="227" t="s">
        <v>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5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87</v>
      </c>
      <c r="I3" s="202" t="s">
        <v>88</v>
      </c>
      <c r="J3" s="202" t="s">
        <v>89</v>
      </c>
      <c r="K3" s="234" t="s">
        <v>90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02"/>
      <c r="J4" s="202"/>
      <c r="K4" s="2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35">
      <c r="A5" s="37" t="s">
        <v>14</v>
      </c>
      <c r="B5" s="71">
        <v>7</v>
      </c>
      <c r="C5" s="71">
        <v>1</v>
      </c>
      <c r="D5" s="19"/>
      <c r="E5" s="71">
        <v>0</v>
      </c>
      <c r="F5" s="139">
        <f t="shared" ref="F5:F9" si="0">SUM(B5:E5)</f>
        <v>8</v>
      </c>
      <c r="G5" s="139">
        <v>3</v>
      </c>
      <c r="H5" s="30">
        <v>4</v>
      </c>
      <c r="I5" s="30">
        <v>4</v>
      </c>
      <c r="J5" s="30">
        <v>0</v>
      </c>
      <c r="K5" s="53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35">
      <c r="A6" s="39" t="s">
        <v>15</v>
      </c>
      <c r="B6" s="34">
        <f>SUM(B7:B9)</f>
        <v>26</v>
      </c>
      <c r="C6" s="34">
        <f t="shared" ref="C6:D6" si="1">SUM(C7:C9)</f>
        <v>7</v>
      </c>
      <c r="D6" s="34">
        <f t="shared" si="1"/>
        <v>0</v>
      </c>
      <c r="E6" s="34">
        <f>SUM(E7:E9)</f>
        <v>0</v>
      </c>
      <c r="F6" s="139">
        <f>SUM(B6:E6)</f>
        <v>33</v>
      </c>
      <c r="G6" s="139">
        <v>12</v>
      </c>
      <c r="H6" s="34">
        <f t="shared" ref="H6:I6" si="2">SUM(H7:H9)</f>
        <v>20</v>
      </c>
      <c r="I6" s="34">
        <f t="shared" si="2"/>
        <v>13</v>
      </c>
      <c r="J6" s="34">
        <f>SUM(J7:J9)</f>
        <v>0</v>
      </c>
      <c r="K6" s="54">
        <f>SUM(K7:K9)</f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35">
      <c r="A7" s="39" t="s">
        <v>16</v>
      </c>
      <c r="B7" s="71">
        <v>19</v>
      </c>
      <c r="C7" s="71">
        <v>6</v>
      </c>
      <c r="D7" s="19"/>
      <c r="E7" s="71">
        <v>0</v>
      </c>
      <c r="F7" s="139">
        <f t="shared" si="0"/>
        <v>25</v>
      </c>
      <c r="G7" s="139">
        <v>9</v>
      </c>
      <c r="H7" s="30">
        <v>16</v>
      </c>
      <c r="I7" s="30">
        <v>9</v>
      </c>
      <c r="J7" s="30">
        <v>0</v>
      </c>
      <c r="K7" s="53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5">
      <c r="A8" s="39" t="s">
        <v>17</v>
      </c>
      <c r="B8" s="71">
        <v>0</v>
      </c>
      <c r="C8" s="71">
        <v>0</v>
      </c>
      <c r="D8" s="19"/>
      <c r="E8" s="71">
        <v>0</v>
      </c>
      <c r="F8" s="139">
        <f t="shared" si="0"/>
        <v>0</v>
      </c>
      <c r="G8" s="139">
        <v>0</v>
      </c>
      <c r="H8" s="30">
        <v>0</v>
      </c>
      <c r="I8" s="30">
        <v>0</v>
      </c>
      <c r="J8" s="30">
        <v>0</v>
      </c>
      <c r="K8" s="53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35">
      <c r="A9" s="39" t="s">
        <v>18</v>
      </c>
      <c r="B9" s="71">
        <v>7</v>
      </c>
      <c r="C9" s="71">
        <v>1</v>
      </c>
      <c r="D9" s="19"/>
      <c r="E9" s="71">
        <v>0</v>
      </c>
      <c r="F9" s="139">
        <f t="shared" si="0"/>
        <v>8</v>
      </c>
      <c r="G9" s="139">
        <v>3</v>
      </c>
      <c r="H9" s="30">
        <v>4</v>
      </c>
      <c r="I9" s="30">
        <v>4</v>
      </c>
      <c r="J9" s="30">
        <v>0</v>
      </c>
      <c r="K9" s="53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87</v>
      </c>
      <c r="I10" s="202" t="s">
        <v>88</v>
      </c>
      <c r="J10" s="202" t="s">
        <v>89</v>
      </c>
      <c r="K10" s="234" t="s">
        <v>90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02"/>
      <c r="J11" s="202"/>
      <c r="K11" s="23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65" customHeight="1" x14ac:dyDescent="0.35">
      <c r="A12" s="39" t="s">
        <v>20</v>
      </c>
      <c r="B12" s="71">
        <v>18</v>
      </c>
      <c r="C12" s="71">
        <v>5</v>
      </c>
      <c r="D12" s="19"/>
      <c r="E12" s="71">
        <v>0</v>
      </c>
      <c r="F12" s="139">
        <f t="shared" ref="F12:F16" si="3">SUM(B12:E12)</f>
        <v>23</v>
      </c>
      <c r="G12" s="139">
        <v>9</v>
      </c>
      <c r="H12" s="30">
        <v>15</v>
      </c>
      <c r="I12" s="30">
        <v>8</v>
      </c>
      <c r="J12" s="30">
        <v>0</v>
      </c>
      <c r="K12" s="53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65" customHeight="1" x14ac:dyDescent="0.35">
      <c r="A13" s="39" t="s">
        <v>21</v>
      </c>
      <c r="B13" s="71">
        <v>7</v>
      </c>
      <c r="C13" s="71">
        <v>2</v>
      </c>
      <c r="D13" s="19"/>
      <c r="E13" s="71">
        <v>0</v>
      </c>
      <c r="F13" s="139">
        <f t="shared" si="3"/>
        <v>9</v>
      </c>
      <c r="G13" s="139">
        <v>3</v>
      </c>
      <c r="H13" s="30">
        <v>4</v>
      </c>
      <c r="I13" s="30">
        <v>5</v>
      </c>
      <c r="J13" s="30">
        <v>0</v>
      </c>
      <c r="K13" s="5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3"/>
        <v>0</v>
      </c>
      <c r="G14" s="139">
        <v>0</v>
      </c>
      <c r="H14" s="30">
        <v>0</v>
      </c>
      <c r="I14" s="30">
        <v>0</v>
      </c>
      <c r="J14" s="30">
        <v>0</v>
      </c>
      <c r="K14" s="53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35">
      <c r="A15" s="75" t="s">
        <v>23</v>
      </c>
      <c r="B15" s="71">
        <v>1</v>
      </c>
      <c r="C15" s="71">
        <v>0</v>
      </c>
      <c r="D15" s="72"/>
      <c r="E15" s="71">
        <v>0</v>
      </c>
      <c r="F15" s="141">
        <f t="shared" si="3"/>
        <v>1</v>
      </c>
      <c r="G15" s="141">
        <v>0</v>
      </c>
      <c r="H15" s="36">
        <v>1</v>
      </c>
      <c r="I15" s="36">
        <v>0</v>
      </c>
      <c r="J15" s="30">
        <v>0</v>
      </c>
      <c r="K15" s="53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3"/>
        <v>0</v>
      </c>
      <c r="G16" s="141">
        <v>0</v>
      </c>
      <c r="H16" s="36">
        <v>0</v>
      </c>
      <c r="I16" s="36">
        <v>0</v>
      </c>
      <c r="J16" s="30">
        <v>0</v>
      </c>
      <c r="K16" s="53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87</v>
      </c>
      <c r="I17" s="202" t="s">
        <v>88</v>
      </c>
      <c r="J17" s="202" t="s">
        <v>89</v>
      </c>
      <c r="K17" s="234" t="s">
        <v>90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02"/>
      <c r="J18" s="202"/>
      <c r="K18" s="23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35">
      <c r="A19" s="39" t="s">
        <v>26</v>
      </c>
      <c r="B19" s="71">
        <v>17</v>
      </c>
      <c r="C19" s="71">
        <v>7</v>
      </c>
      <c r="D19" s="19"/>
      <c r="E19" s="71">
        <v>0</v>
      </c>
      <c r="F19" s="139">
        <f>SUM(B19:E19)</f>
        <v>24</v>
      </c>
      <c r="G19" s="139">
        <v>12</v>
      </c>
      <c r="H19" s="30">
        <v>12</v>
      </c>
      <c r="I19" s="30">
        <v>12</v>
      </c>
      <c r="J19" s="30">
        <v>0</v>
      </c>
      <c r="K19" s="53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35">
      <c r="A20" s="39" t="s">
        <v>27</v>
      </c>
      <c r="B20" s="71">
        <v>9</v>
      </c>
      <c r="C20" s="71">
        <v>0</v>
      </c>
      <c r="D20" s="19"/>
      <c r="E20" s="71">
        <v>0</v>
      </c>
      <c r="F20" s="139">
        <f>SUM(B20:E20)</f>
        <v>9</v>
      </c>
      <c r="G20" s="139">
        <v>0</v>
      </c>
      <c r="H20" s="30">
        <v>8</v>
      </c>
      <c r="I20" s="30">
        <v>1</v>
      </c>
      <c r="J20" s="30">
        <v>0</v>
      </c>
      <c r="K20" s="53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87</v>
      </c>
      <c r="I21" s="202" t="s">
        <v>88</v>
      </c>
      <c r="J21" s="202" t="s">
        <v>89</v>
      </c>
      <c r="K21" s="234" t="s">
        <v>90</v>
      </c>
      <c r="L21" s="4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02"/>
      <c r="J22" s="202"/>
      <c r="K22" s="234"/>
      <c r="L22" s="4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35">
      <c r="A23" s="39" t="s">
        <v>29</v>
      </c>
      <c r="B23" s="71">
        <v>17</v>
      </c>
      <c r="C23" s="71">
        <v>7</v>
      </c>
      <c r="D23" s="19"/>
      <c r="E23" s="71">
        <v>0</v>
      </c>
      <c r="F23" s="139">
        <f t="shared" ref="F23:F28" si="4">SUM(B23:E23)</f>
        <v>24</v>
      </c>
      <c r="G23" s="139">
        <v>6</v>
      </c>
      <c r="H23" s="30">
        <v>12</v>
      </c>
      <c r="I23" s="30">
        <v>12</v>
      </c>
      <c r="J23" s="30">
        <v>0</v>
      </c>
      <c r="K23" s="53">
        <v>0</v>
      </c>
      <c r="L23" s="4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35">
      <c r="A24" s="39" t="s">
        <v>30</v>
      </c>
      <c r="B24" s="71">
        <v>8</v>
      </c>
      <c r="C24" s="71">
        <v>0</v>
      </c>
      <c r="D24" s="19"/>
      <c r="E24" s="71">
        <v>0</v>
      </c>
      <c r="F24" s="139">
        <f t="shared" si="4"/>
        <v>8</v>
      </c>
      <c r="G24" s="139">
        <v>6</v>
      </c>
      <c r="H24" s="30">
        <v>8</v>
      </c>
      <c r="I24" s="30">
        <v>0</v>
      </c>
      <c r="J24" s="30">
        <v>0</v>
      </c>
      <c r="K24" s="53">
        <v>0</v>
      </c>
      <c r="L24" s="4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4"/>
        <v>0</v>
      </c>
      <c r="G25" s="139">
        <v>0</v>
      </c>
      <c r="H25" s="30">
        <v>0</v>
      </c>
      <c r="I25" s="30">
        <v>0</v>
      </c>
      <c r="J25" s="30">
        <v>0</v>
      </c>
      <c r="K25" s="53">
        <v>0</v>
      </c>
      <c r="L25" s="4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4"/>
        <v>0</v>
      </c>
      <c r="G26" s="139">
        <v>0</v>
      </c>
      <c r="H26" s="30">
        <v>0</v>
      </c>
      <c r="I26" s="30">
        <v>0</v>
      </c>
      <c r="J26" s="30">
        <v>0</v>
      </c>
      <c r="K26" s="53">
        <v>0</v>
      </c>
      <c r="L26" s="4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4"/>
        <v>0</v>
      </c>
      <c r="G27" s="139">
        <v>0</v>
      </c>
      <c r="H27" s="30">
        <v>0</v>
      </c>
      <c r="I27" s="30">
        <v>0</v>
      </c>
      <c r="J27" s="30">
        <v>0</v>
      </c>
      <c r="K27" s="53">
        <v>0</v>
      </c>
      <c r="L27" s="4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 customHeight="1" x14ac:dyDescent="0.35">
      <c r="A28" s="39" t="s">
        <v>34</v>
      </c>
      <c r="B28" s="71">
        <v>1</v>
      </c>
      <c r="C28" s="71">
        <v>0</v>
      </c>
      <c r="D28" s="19"/>
      <c r="E28" s="71">
        <v>0</v>
      </c>
      <c r="F28" s="139">
        <f t="shared" si="4"/>
        <v>1</v>
      </c>
      <c r="G28" s="139">
        <v>0</v>
      </c>
      <c r="H28" s="30">
        <v>0</v>
      </c>
      <c r="I28" s="30">
        <v>1</v>
      </c>
      <c r="J28" s="30">
        <v>0</v>
      </c>
      <c r="K28" s="53">
        <v>0</v>
      </c>
      <c r="L28" s="4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87</v>
      </c>
      <c r="I29" s="202" t="s">
        <v>88</v>
      </c>
      <c r="J29" s="202" t="s">
        <v>89</v>
      </c>
      <c r="K29" s="234" t="s">
        <v>90</v>
      </c>
      <c r="L29" s="4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02"/>
      <c r="J30" s="202"/>
      <c r="K30" s="234"/>
      <c r="L30" s="4"/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 customHeight="1" x14ac:dyDescent="0.35">
      <c r="A31" s="39" t="s">
        <v>36</v>
      </c>
      <c r="B31" s="71">
        <v>0</v>
      </c>
      <c r="C31" s="71" t="s">
        <v>37</v>
      </c>
      <c r="D31" s="21"/>
      <c r="E31" s="71">
        <v>0</v>
      </c>
      <c r="F31" s="139">
        <f>SUM(B31:E31)</f>
        <v>0</v>
      </c>
      <c r="G31" s="139">
        <v>0</v>
      </c>
      <c r="H31" s="30">
        <v>0</v>
      </c>
      <c r="I31" s="30">
        <v>0</v>
      </c>
      <c r="J31" s="30">
        <v>0</v>
      </c>
      <c r="K31" s="53">
        <v>0</v>
      </c>
      <c r="L31" s="4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 customHeight="1" x14ac:dyDescent="0.35">
      <c r="A32" s="39" t="s">
        <v>38</v>
      </c>
      <c r="B32" s="71">
        <v>0</v>
      </c>
      <c r="C32" s="71" t="s">
        <v>37</v>
      </c>
      <c r="D32" s="21"/>
      <c r="E32" s="71">
        <v>0</v>
      </c>
      <c r="F32" s="139">
        <f>SUM(B32:E32)</f>
        <v>0</v>
      </c>
      <c r="G32" s="139">
        <v>0</v>
      </c>
      <c r="H32" s="30">
        <v>0</v>
      </c>
      <c r="I32" s="30">
        <v>0</v>
      </c>
      <c r="J32" s="30">
        <v>0</v>
      </c>
      <c r="K32" s="53">
        <v>0</v>
      </c>
      <c r="L32" s="4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5" x14ac:dyDescent="0.35">
      <c r="A33" s="205" t="s">
        <v>85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4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87</v>
      </c>
      <c r="I34" s="202" t="s">
        <v>88</v>
      </c>
      <c r="J34" s="202" t="s">
        <v>89</v>
      </c>
      <c r="K34" s="234" t="s">
        <v>90</v>
      </c>
      <c r="L34" s="4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02"/>
      <c r="K35" s="23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35">
      <c r="A36" s="39" t="s">
        <v>14</v>
      </c>
      <c r="B36" s="71">
        <v>106</v>
      </c>
      <c r="C36" s="71">
        <v>0</v>
      </c>
      <c r="D36" s="71">
        <v>0</v>
      </c>
      <c r="E36" s="71">
        <v>1</v>
      </c>
      <c r="F36" s="139">
        <f t="shared" ref="F36:F39" si="5">SUM(B36:E36)</f>
        <v>107</v>
      </c>
      <c r="G36" s="139">
        <v>129</v>
      </c>
      <c r="H36" s="30">
        <v>102</v>
      </c>
      <c r="I36" s="30">
        <v>4</v>
      </c>
      <c r="J36" s="30">
        <v>1</v>
      </c>
      <c r="K36" s="53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" customHeight="1" x14ac:dyDescent="0.35">
      <c r="A37" s="39" t="s">
        <v>15</v>
      </c>
      <c r="B37" s="34">
        <f>SUM(B38:B39)</f>
        <v>106</v>
      </c>
      <c r="C37" s="34">
        <f>SUM(C38:C39)</f>
        <v>0</v>
      </c>
      <c r="D37" s="34">
        <f>SUM(D38:D39)</f>
        <v>0</v>
      </c>
      <c r="E37" s="34">
        <f>E38+E39</f>
        <v>1</v>
      </c>
      <c r="F37" s="139">
        <f t="shared" si="5"/>
        <v>107</v>
      </c>
      <c r="G37" s="139">
        <v>130</v>
      </c>
      <c r="H37" s="34">
        <f t="shared" ref="H37:J37" si="6">SUM(H38:H40)</f>
        <v>102</v>
      </c>
      <c r="I37" s="34">
        <f t="shared" si="6"/>
        <v>4</v>
      </c>
      <c r="J37" s="34">
        <f t="shared" si="6"/>
        <v>1</v>
      </c>
      <c r="K37" s="54">
        <f t="shared" ref="K37" si="7">SUM(K38:K40)</f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 customHeight="1" x14ac:dyDescent="0.35">
      <c r="A38" s="39" t="s">
        <v>41</v>
      </c>
      <c r="B38" s="71">
        <v>4</v>
      </c>
      <c r="C38" s="71">
        <v>0</v>
      </c>
      <c r="D38" s="71">
        <v>0</v>
      </c>
      <c r="E38" s="71">
        <v>0</v>
      </c>
      <c r="F38" s="139">
        <f t="shared" si="5"/>
        <v>4</v>
      </c>
      <c r="G38" s="139">
        <v>8</v>
      </c>
      <c r="H38" s="30">
        <v>4</v>
      </c>
      <c r="I38" s="30">
        <v>0</v>
      </c>
      <c r="J38" s="30">
        <v>0</v>
      </c>
      <c r="K38" s="53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35">
      <c r="A39" s="43" t="s">
        <v>42</v>
      </c>
      <c r="B39" s="71">
        <v>102</v>
      </c>
      <c r="C39" s="71">
        <v>0</v>
      </c>
      <c r="D39" s="71">
        <v>0</v>
      </c>
      <c r="E39" s="71">
        <v>1</v>
      </c>
      <c r="F39" s="139">
        <f t="shared" si="5"/>
        <v>103</v>
      </c>
      <c r="G39" s="139">
        <v>122</v>
      </c>
      <c r="H39" s="30">
        <v>98</v>
      </c>
      <c r="I39" s="30">
        <v>4</v>
      </c>
      <c r="J39" s="30">
        <v>1</v>
      </c>
      <c r="K39" s="53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87</v>
      </c>
      <c r="I40" s="202" t="s">
        <v>88</v>
      </c>
      <c r="J40" s="202" t="s">
        <v>89</v>
      </c>
      <c r="K40" s="234" t="s">
        <v>90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02"/>
      <c r="K41" s="23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 x14ac:dyDescent="0.35">
      <c r="A42" s="39" t="s">
        <v>20</v>
      </c>
      <c r="B42" s="71">
        <v>32</v>
      </c>
      <c r="C42" s="71">
        <v>0</v>
      </c>
      <c r="D42" s="71">
        <v>0</v>
      </c>
      <c r="E42" s="71">
        <v>1</v>
      </c>
      <c r="F42" s="139">
        <f t="shared" ref="F42:F46" si="8">SUM(B42:E42)</f>
        <v>33</v>
      </c>
      <c r="G42" s="139">
        <v>36</v>
      </c>
      <c r="H42" s="30">
        <v>28</v>
      </c>
      <c r="I42" s="30">
        <v>4</v>
      </c>
      <c r="J42" s="30">
        <v>1</v>
      </c>
      <c r="K42" s="53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35">
      <c r="A43" s="39" t="s">
        <v>21</v>
      </c>
      <c r="B43" s="71">
        <v>72</v>
      </c>
      <c r="C43" s="71">
        <v>0</v>
      </c>
      <c r="D43" s="71">
        <v>0</v>
      </c>
      <c r="E43" s="71">
        <v>0</v>
      </c>
      <c r="F43" s="139">
        <f t="shared" si="8"/>
        <v>72</v>
      </c>
      <c r="G43" s="139">
        <v>94</v>
      </c>
      <c r="H43" s="30">
        <v>72</v>
      </c>
      <c r="I43" s="30">
        <v>0</v>
      </c>
      <c r="J43" s="30">
        <v>0</v>
      </c>
      <c r="K43" s="5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35">
      <c r="A44" s="39" t="s">
        <v>22</v>
      </c>
      <c r="B44" s="71">
        <v>1</v>
      </c>
      <c r="C44" s="71">
        <v>0</v>
      </c>
      <c r="D44" s="71">
        <v>0</v>
      </c>
      <c r="E44" s="71">
        <v>0</v>
      </c>
      <c r="F44" s="139">
        <f t="shared" si="8"/>
        <v>1</v>
      </c>
      <c r="G44" s="139">
        <v>0</v>
      </c>
      <c r="H44" s="30">
        <v>1</v>
      </c>
      <c r="I44" s="30">
        <v>0</v>
      </c>
      <c r="J44" s="30">
        <v>0</v>
      </c>
      <c r="K44" s="53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8"/>
        <v>0</v>
      </c>
      <c r="G45" s="141">
        <v>0</v>
      </c>
      <c r="H45" s="36">
        <v>0</v>
      </c>
      <c r="I45" s="36">
        <v>0</v>
      </c>
      <c r="J45" s="36">
        <v>0</v>
      </c>
      <c r="K45" s="53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8"/>
        <v>0</v>
      </c>
      <c r="G46" s="141">
        <v>0</v>
      </c>
      <c r="H46" s="36">
        <v>0</v>
      </c>
      <c r="I46" s="36">
        <v>0</v>
      </c>
      <c r="J46" s="36">
        <v>0</v>
      </c>
      <c r="K46" s="53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87</v>
      </c>
      <c r="I47" s="202" t="s">
        <v>88</v>
      </c>
      <c r="J47" s="202" t="s">
        <v>89</v>
      </c>
      <c r="K47" s="234" t="s">
        <v>90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02"/>
      <c r="K48" s="23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3.5" customHeight="1" x14ac:dyDescent="0.35">
      <c r="A49" s="39" t="s">
        <v>26</v>
      </c>
      <c r="B49" s="71">
        <v>96</v>
      </c>
      <c r="C49" s="71">
        <v>0</v>
      </c>
      <c r="D49" s="71">
        <v>0</v>
      </c>
      <c r="E49" s="71">
        <v>1</v>
      </c>
      <c r="F49" s="139">
        <f>SUM(B49:E49)</f>
        <v>97</v>
      </c>
      <c r="G49" s="139">
        <v>127</v>
      </c>
      <c r="H49" s="30">
        <v>92</v>
      </c>
      <c r="I49" s="30">
        <v>4</v>
      </c>
      <c r="J49" s="30">
        <v>1</v>
      </c>
      <c r="K49" s="53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 x14ac:dyDescent="0.35">
      <c r="A50" s="39" t="s">
        <v>27</v>
      </c>
      <c r="B50" s="71">
        <v>5</v>
      </c>
      <c r="C50" s="71">
        <v>0</v>
      </c>
      <c r="D50" s="71">
        <v>0</v>
      </c>
      <c r="E50" s="71">
        <v>0</v>
      </c>
      <c r="F50" s="139">
        <f>SUM(B50:E50)</f>
        <v>5</v>
      </c>
      <c r="G50" s="139">
        <v>3</v>
      </c>
      <c r="H50" s="30">
        <v>5</v>
      </c>
      <c r="I50" s="30">
        <v>0</v>
      </c>
      <c r="J50" s="30">
        <v>0</v>
      </c>
      <c r="K50" s="53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87</v>
      </c>
      <c r="I51" s="202" t="s">
        <v>88</v>
      </c>
      <c r="J51" s="202" t="s">
        <v>89</v>
      </c>
      <c r="K51" s="234" t="s">
        <v>90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02"/>
      <c r="K52" s="2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 x14ac:dyDescent="0.35">
      <c r="A53" s="39" t="s">
        <v>29</v>
      </c>
      <c r="B53" s="71">
        <v>82</v>
      </c>
      <c r="C53" s="71">
        <v>0</v>
      </c>
      <c r="D53" s="71">
        <v>0</v>
      </c>
      <c r="E53" s="71">
        <v>1</v>
      </c>
      <c r="F53" s="139">
        <f>SUM(B53:E53)</f>
        <v>83</v>
      </c>
      <c r="G53" s="139">
        <v>100</v>
      </c>
      <c r="H53" s="30">
        <v>79</v>
      </c>
      <c r="I53" s="30">
        <v>3</v>
      </c>
      <c r="J53" s="30">
        <v>1</v>
      </c>
      <c r="K53" s="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 customHeight="1" x14ac:dyDescent="0.35">
      <c r="A54" s="39" t="s">
        <v>30</v>
      </c>
      <c r="B54" s="71">
        <v>21</v>
      </c>
      <c r="C54" s="71">
        <v>0</v>
      </c>
      <c r="D54" s="71">
        <v>0</v>
      </c>
      <c r="E54" s="71">
        <v>0</v>
      </c>
      <c r="F54" s="139">
        <f t="shared" ref="F54:F58" si="9">SUM(B54:E54)</f>
        <v>21</v>
      </c>
      <c r="G54" s="139">
        <v>29</v>
      </c>
      <c r="H54" s="30">
        <v>20</v>
      </c>
      <c r="I54" s="30">
        <v>1</v>
      </c>
      <c r="J54" s="30">
        <v>0</v>
      </c>
      <c r="K54" s="53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9"/>
        <v>0</v>
      </c>
      <c r="G55" s="139">
        <v>0</v>
      </c>
      <c r="H55" s="30">
        <v>0</v>
      </c>
      <c r="I55" s="30">
        <v>0</v>
      </c>
      <c r="J55" s="30">
        <v>0</v>
      </c>
      <c r="K55" s="53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0</v>
      </c>
      <c r="F56" s="139">
        <f t="shared" si="9"/>
        <v>0</v>
      </c>
      <c r="G56" s="139">
        <v>0</v>
      </c>
      <c r="H56" s="30">
        <v>0</v>
      </c>
      <c r="I56" s="30">
        <v>0</v>
      </c>
      <c r="J56" s="30">
        <v>0</v>
      </c>
      <c r="K56" s="53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139">
        <f t="shared" si="9"/>
        <v>0</v>
      </c>
      <c r="G57" s="139">
        <v>0</v>
      </c>
      <c r="H57" s="30">
        <v>0</v>
      </c>
      <c r="I57" s="30">
        <v>0</v>
      </c>
      <c r="J57" s="30">
        <v>0</v>
      </c>
      <c r="K57" s="53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35">
      <c r="A58" s="39" t="s">
        <v>34</v>
      </c>
      <c r="B58" s="71">
        <v>0</v>
      </c>
      <c r="C58" s="71">
        <v>0</v>
      </c>
      <c r="D58" s="71">
        <v>0</v>
      </c>
      <c r="E58" s="71">
        <v>0</v>
      </c>
      <c r="F58" s="139">
        <f t="shared" si="9"/>
        <v>0</v>
      </c>
      <c r="G58" s="139">
        <v>1</v>
      </c>
      <c r="H58" s="30">
        <v>0</v>
      </c>
      <c r="I58" s="30">
        <v>0</v>
      </c>
      <c r="J58" s="30">
        <v>0</v>
      </c>
      <c r="K58" s="53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87</v>
      </c>
      <c r="I59" s="202" t="s">
        <v>88</v>
      </c>
      <c r="J59" s="202" t="s">
        <v>89</v>
      </c>
      <c r="K59" s="234" t="s">
        <v>90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35">
      <c r="A60" s="42" t="s">
        <v>35</v>
      </c>
      <c r="B60" s="17" t="s">
        <v>12</v>
      </c>
      <c r="C60" s="17" t="s">
        <v>13</v>
      </c>
      <c r="D60" s="17" t="s">
        <v>40</v>
      </c>
      <c r="E60" s="217"/>
      <c r="F60" s="214"/>
      <c r="G60" s="214"/>
      <c r="H60" s="202"/>
      <c r="I60" s="202"/>
      <c r="J60" s="202"/>
      <c r="K60" s="23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35">
      <c r="A61" s="39" t="s">
        <v>45</v>
      </c>
      <c r="B61" s="71">
        <v>12</v>
      </c>
      <c r="C61" s="71">
        <v>0</v>
      </c>
      <c r="D61" s="71">
        <v>0</v>
      </c>
      <c r="E61" s="71">
        <v>0</v>
      </c>
      <c r="F61" s="139">
        <f t="shared" ref="F61" si="10">SUM(B61:E61)</f>
        <v>12</v>
      </c>
      <c r="G61" s="139">
        <v>0</v>
      </c>
      <c r="H61" s="30">
        <v>12</v>
      </c>
      <c r="I61" s="30">
        <v>0</v>
      </c>
      <c r="J61" s="30">
        <v>0</v>
      </c>
      <c r="K61" s="53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5" x14ac:dyDescent="0.35">
      <c r="A62" s="205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4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87</v>
      </c>
      <c r="I63" s="202" t="s">
        <v>88</v>
      </c>
      <c r="J63" s="202" t="s">
        <v>89</v>
      </c>
      <c r="K63" s="234" t="s">
        <v>90</v>
      </c>
      <c r="L63" s="4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02"/>
      <c r="K64" s="234"/>
      <c r="L64" s="4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1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4"/>
      <c r="M65" s="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1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4"/>
      <c r="M66" s="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87</v>
      </c>
      <c r="I67" s="202" t="s">
        <v>88</v>
      </c>
      <c r="J67" s="202" t="s">
        <v>89</v>
      </c>
      <c r="K67" s="234" t="s">
        <v>90</v>
      </c>
      <c r="L67" s="4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02"/>
      <c r="K68" s="234"/>
      <c r="L68" s="4"/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2" si="12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4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2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4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2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4"/>
      <c r="M71" s="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2"/>
        <v>0</v>
      </c>
      <c r="G72" s="141">
        <v>0</v>
      </c>
      <c r="H72" s="30">
        <v>0</v>
      </c>
      <c r="I72" s="30">
        <v>0</v>
      </c>
      <c r="J72" s="30">
        <v>0</v>
      </c>
      <c r="K72" s="30">
        <v>0</v>
      </c>
      <c r="L72" s="4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/>
      <c r="G73" s="141"/>
      <c r="H73" s="30">
        <v>0</v>
      </c>
      <c r="I73" s="30">
        <v>0</v>
      </c>
      <c r="J73" s="30">
        <v>0</v>
      </c>
      <c r="K73" s="30">
        <v>0</v>
      </c>
      <c r="L73" s="4"/>
      <c r="M73" s="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87</v>
      </c>
      <c r="I74" s="202" t="s">
        <v>88</v>
      </c>
      <c r="J74" s="202" t="s">
        <v>89</v>
      </c>
      <c r="K74" s="234" t="s">
        <v>90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02"/>
      <c r="K75" s="23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53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53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87</v>
      </c>
      <c r="I78" s="202" t="s">
        <v>88</v>
      </c>
      <c r="J78" s="202" t="s">
        <v>89</v>
      </c>
      <c r="K78" s="234" t="s">
        <v>90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02"/>
      <c r="K79" s="23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3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3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3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3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3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87</v>
      </c>
      <c r="I86" s="202" t="s">
        <v>88</v>
      </c>
      <c r="J86" s="202" t="s">
        <v>89</v>
      </c>
      <c r="K86" s="234" t="s">
        <v>90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02"/>
      <c r="K87" s="23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4">SUM(B88:E88)</f>
        <v>0</v>
      </c>
      <c r="G88" s="139">
        <v>0</v>
      </c>
      <c r="H88" s="30">
        <v>0</v>
      </c>
      <c r="I88" s="30">
        <v>0</v>
      </c>
      <c r="J88" s="30">
        <v>0</v>
      </c>
      <c r="K88" s="53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5" x14ac:dyDescent="0.35">
      <c r="A89" s="205" t="s">
        <v>49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87</v>
      </c>
      <c r="I90" s="202" t="s">
        <v>88</v>
      </c>
      <c r="J90" s="202" t="s">
        <v>89</v>
      </c>
      <c r="K90" s="234" t="s">
        <v>90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02"/>
      <c r="K91" s="23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5">SUM(B92:E92)</f>
        <v>0</v>
      </c>
      <c r="G92" s="139">
        <v>0</v>
      </c>
      <c r="H92" s="30">
        <v>0</v>
      </c>
      <c r="I92" s="30">
        <v>0</v>
      </c>
      <c r="J92" s="30">
        <v>0</v>
      </c>
      <c r="K92" s="30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5"/>
        <v>0</v>
      </c>
      <c r="G93" s="139">
        <v>0</v>
      </c>
      <c r="H93" s="30">
        <v>0</v>
      </c>
      <c r="I93" s="30">
        <v>0</v>
      </c>
      <c r="J93" s="30">
        <v>0</v>
      </c>
      <c r="K93" s="30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5"/>
        <v>0</v>
      </c>
      <c r="G94" s="139">
        <v>0</v>
      </c>
      <c r="H94" s="30">
        <v>0</v>
      </c>
      <c r="I94" s="30">
        <v>0</v>
      </c>
      <c r="J94" s="30">
        <v>0</v>
      </c>
      <c r="K94" s="30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87</v>
      </c>
      <c r="I95" s="202" t="s">
        <v>88</v>
      </c>
      <c r="J95" s="202" t="s">
        <v>89</v>
      </c>
      <c r="K95" s="234" t="s">
        <v>90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02"/>
      <c r="K96" s="23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0" si="16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30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6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6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6"/>
        <v>0</v>
      </c>
      <c r="G100" s="141">
        <v>0</v>
      </c>
      <c r="H100" s="30">
        <v>0</v>
      </c>
      <c r="I100" s="30">
        <v>0</v>
      </c>
      <c r="J100" s="30">
        <v>0</v>
      </c>
      <c r="K100" s="3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/>
      <c r="G101" s="141"/>
      <c r="H101" s="30">
        <v>0</v>
      </c>
      <c r="I101" s="30">
        <v>0</v>
      </c>
      <c r="J101" s="30">
        <v>0</v>
      </c>
      <c r="K101" s="3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87</v>
      </c>
      <c r="I102" s="202" t="s">
        <v>88</v>
      </c>
      <c r="J102" s="202" t="s">
        <v>89</v>
      </c>
      <c r="K102" s="234" t="s">
        <v>90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02"/>
      <c r="K103" s="23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30">
        <v>0</v>
      </c>
      <c r="J104" s="30">
        <v>0</v>
      </c>
      <c r="K104" s="30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87</v>
      </c>
      <c r="I106" s="202" t="s">
        <v>88</v>
      </c>
      <c r="J106" s="202" t="s">
        <v>89</v>
      </c>
      <c r="K106" s="234" t="s">
        <v>90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02"/>
      <c r="K107" s="23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30">
        <v>0</v>
      </c>
      <c r="J108" s="30">
        <v>0</v>
      </c>
      <c r="K108" s="30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7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7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7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7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7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87</v>
      </c>
      <c r="I114" s="202" t="s">
        <v>88</v>
      </c>
      <c r="J114" s="202" t="s">
        <v>89</v>
      </c>
      <c r="K114" s="234" t="s">
        <v>90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02"/>
      <c r="K115" s="23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8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18"/>
        <v>0</v>
      </c>
      <c r="G117" s="139">
        <v>0</v>
      </c>
      <c r="H117" s="30">
        <v>0</v>
      </c>
      <c r="I117" s="30">
        <v>0</v>
      </c>
      <c r="J117" s="30">
        <v>0</v>
      </c>
      <c r="K117" s="30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5" x14ac:dyDescent="0.35">
      <c r="A118" s="205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87</v>
      </c>
      <c r="I119" s="202" t="s">
        <v>88</v>
      </c>
      <c r="J119" s="202" t="s">
        <v>89</v>
      </c>
      <c r="K119" s="234" t="s">
        <v>90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02"/>
      <c r="K120" s="23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35">
      <c r="A121" s="39" t="s">
        <v>14</v>
      </c>
      <c r="B121" s="71">
        <v>6</v>
      </c>
      <c r="C121" s="71">
        <v>0</v>
      </c>
      <c r="D121" s="71">
        <v>0</v>
      </c>
      <c r="E121" s="71">
        <v>0</v>
      </c>
      <c r="F121" s="139">
        <f t="shared" ref="F121:F123" si="19">SUM(B121:E121)</f>
        <v>6</v>
      </c>
      <c r="G121" s="139">
        <v>5</v>
      </c>
      <c r="H121" s="30">
        <v>6</v>
      </c>
      <c r="I121" s="30">
        <v>0</v>
      </c>
      <c r="J121" s="30">
        <v>0</v>
      </c>
      <c r="K121" s="30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35">
      <c r="A122" s="39" t="s">
        <v>15</v>
      </c>
      <c r="B122" s="71">
        <v>6</v>
      </c>
      <c r="C122" s="71">
        <v>0</v>
      </c>
      <c r="D122" s="71">
        <v>0</v>
      </c>
      <c r="E122" s="71">
        <v>0</v>
      </c>
      <c r="F122" s="139">
        <f t="shared" si="19"/>
        <v>6</v>
      </c>
      <c r="G122" s="139">
        <v>5</v>
      </c>
      <c r="H122" s="30">
        <v>6</v>
      </c>
      <c r="I122" s="30">
        <v>0</v>
      </c>
      <c r="J122" s="30">
        <v>0</v>
      </c>
      <c r="K122" s="30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35">
      <c r="A123" s="39" t="s">
        <v>50</v>
      </c>
      <c r="B123" s="71">
        <v>6</v>
      </c>
      <c r="C123" s="71">
        <v>0</v>
      </c>
      <c r="D123" s="71">
        <v>0</v>
      </c>
      <c r="E123" s="71">
        <v>0</v>
      </c>
      <c r="F123" s="139">
        <f t="shared" si="19"/>
        <v>6</v>
      </c>
      <c r="G123" s="139">
        <v>5</v>
      </c>
      <c r="H123" s="30">
        <v>6</v>
      </c>
      <c r="I123" s="30">
        <v>0</v>
      </c>
      <c r="J123" s="30">
        <v>0</v>
      </c>
      <c r="K123" s="30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87</v>
      </c>
      <c r="I124" s="202" t="s">
        <v>88</v>
      </c>
      <c r="J124" s="202" t="s">
        <v>89</v>
      </c>
      <c r="K124" s="234" t="s">
        <v>90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02"/>
      <c r="K125" s="23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139">
        <f t="shared" ref="F126:F128" si="20">SUM(B126:E126)</f>
        <v>0</v>
      </c>
      <c r="G126" s="139">
        <v>0</v>
      </c>
      <c r="H126" s="30">
        <v>0</v>
      </c>
      <c r="I126" s="30">
        <v>0</v>
      </c>
      <c r="J126" s="30">
        <v>0</v>
      </c>
      <c r="K126" s="30">
        <v>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35">
      <c r="A127" s="39" t="s">
        <v>21</v>
      </c>
      <c r="B127" s="71">
        <v>6</v>
      </c>
      <c r="C127" s="71">
        <v>0</v>
      </c>
      <c r="D127" s="71">
        <v>0</v>
      </c>
      <c r="E127" s="71">
        <v>0</v>
      </c>
      <c r="F127" s="139">
        <f t="shared" si="20"/>
        <v>6</v>
      </c>
      <c r="G127" s="139">
        <v>5</v>
      </c>
      <c r="H127" s="30">
        <v>6</v>
      </c>
      <c r="I127" s="30">
        <v>0</v>
      </c>
      <c r="J127" s="30">
        <v>0</v>
      </c>
      <c r="K127" s="30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0"/>
        <v>0</v>
      </c>
      <c r="G128" s="139">
        <v>0</v>
      </c>
      <c r="H128" s="30">
        <v>0</v>
      </c>
      <c r="I128" s="30">
        <v>0</v>
      </c>
      <c r="J128" s="30">
        <v>0</v>
      </c>
      <c r="K128" s="30">
        <v>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1">SUM(B129:E129)</f>
        <v>0</v>
      </c>
      <c r="G129" s="141">
        <v>0</v>
      </c>
      <c r="H129" s="36">
        <v>0</v>
      </c>
      <c r="I129" s="30">
        <v>0</v>
      </c>
      <c r="J129" s="30">
        <v>0</v>
      </c>
      <c r="K129" s="30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1"/>
        <v>0</v>
      </c>
      <c r="G130" s="141"/>
      <c r="H130" s="36">
        <v>0</v>
      </c>
      <c r="I130" s="30">
        <v>0</v>
      </c>
      <c r="J130" s="30">
        <v>0</v>
      </c>
      <c r="K130" s="30">
        <v>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87</v>
      </c>
      <c r="I131" s="202" t="s">
        <v>88</v>
      </c>
      <c r="J131" s="202" t="s">
        <v>89</v>
      </c>
      <c r="K131" s="234" t="s">
        <v>90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02"/>
      <c r="K132" s="23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35">
      <c r="A133" s="39" t="s">
        <v>26</v>
      </c>
      <c r="B133" s="71">
        <v>5</v>
      </c>
      <c r="C133" s="71">
        <v>0</v>
      </c>
      <c r="D133" s="71">
        <v>0</v>
      </c>
      <c r="E133" s="71">
        <v>0</v>
      </c>
      <c r="F133" s="139">
        <f>SUM(B133:E133)</f>
        <v>5</v>
      </c>
      <c r="G133" s="139">
        <v>4</v>
      </c>
      <c r="H133" s="30">
        <v>5</v>
      </c>
      <c r="I133" s="30">
        <v>0</v>
      </c>
      <c r="J133" s="30">
        <v>0</v>
      </c>
      <c r="K133" s="53">
        <v>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1</v>
      </c>
      <c r="H134" s="30">
        <v>0</v>
      </c>
      <c r="I134" s="30">
        <v>0</v>
      </c>
      <c r="J134" s="30">
        <v>0</v>
      </c>
      <c r="K134" s="30">
        <v>0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87</v>
      </c>
      <c r="I135" s="202" t="s">
        <v>88</v>
      </c>
      <c r="J135" s="202" t="s">
        <v>89</v>
      </c>
      <c r="K135" s="234" t="s">
        <v>90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02"/>
      <c r="K136" s="23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35">
      <c r="A137" s="39" t="s">
        <v>29</v>
      </c>
      <c r="B137" s="71">
        <v>3</v>
      </c>
      <c r="C137" s="71">
        <v>0</v>
      </c>
      <c r="D137" s="71">
        <v>0</v>
      </c>
      <c r="E137" s="71">
        <v>0</v>
      </c>
      <c r="F137" s="139">
        <f t="shared" ref="F137:F142" si="22">SUM(B137:E137)</f>
        <v>3</v>
      </c>
      <c r="G137" s="139">
        <v>2</v>
      </c>
      <c r="H137" s="30">
        <v>3</v>
      </c>
      <c r="I137" s="30">
        <v>0</v>
      </c>
      <c r="J137" s="30">
        <v>0</v>
      </c>
      <c r="K137" s="30">
        <v>0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35">
      <c r="A138" s="39" t="s">
        <v>30</v>
      </c>
      <c r="B138" s="71">
        <v>2</v>
      </c>
      <c r="C138" s="71">
        <v>0</v>
      </c>
      <c r="D138" s="71">
        <v>0</v>
      </c>
      <c r="E138" s="71">
        <v>0</v>
      </c>
      <c r="F138" s="139">
        <f t="shared" si="22"/>
        <v>2</v>
      </c>
      <c r="G138" s="139">
        <v>3</v>
      </c>
      <c r="H138" s="30">
        <v>2</v>
      </c>
      <c r="I138" s="30">
        <v>0</v>
      </c>
      <c r="J138" s="30">
        <v>0</v>
      </c>
      <c r="K138" s="30">
        <v>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2"/>
        <v>0</v>
      </c>
      <c r="G139" s="139">
        <v>0</v>
      </c>
      <c r="H139" s="30">
        <v>0</v>
      </c>
      <c r="I139" s="30">
        <v>0</v>
      </c>
      <c r="J139" s="30">
        <v>0</v>
      </c>
      <c r="K139" s="30">
        <v>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2"/>
        <v>0</v>
      </c>
      <c r="G140" s="139">
        <v>0</v>
      </c>
      <c r="H140" s="30">
        <v>0</v>
      </c>
      <c r="I140" s="30">
        <v>0</v>
      </c>
      <c r="J140" s="30">
        <v>0</v>
      </c>
      <c r="K140" s="30">
        <v>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2"/>
        <v>0</v>
      </c>
      <c r="G141" s="139">
        <v>0</v>
      </c>
      <c r="H141" s="30">
        <v>0</v>
      </c>
      <c r="I141" s="30">
        <v>0</v>
      </c>
      <c r="J141" s="30">
        <v>0</v>
      </c>
      <c r="K141" s="30">
        <v>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2"/>
        <v>0</v>
      </c>
      <c r="G142" s="139">
        <v>0</v>
      </c>
      <c r="H142" s="30">
        <v>0</v>
      </c>
      <c r="I142" s="30">
        <v>0</v>
      </c>
      <c r="J142" s="30">
        <v>0</v>
      </c>
      <c r="K142" s="30">
        <v>0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87</v>
      </c>
      <c r="I143" s="202" t="s">
        <v>88</v>
      </c>
      <c r="J143" s="202" t="s">
        <v>89</v>
      </c>
      <c r="K143" s="234" t="s">
        <v>90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02"/>
      <c r="K144" s="23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35">
      <c r="A145" s="39" t="s">
        <v>45</v>
      </c>
      <c r="B145" s="71">
        <v>0</v>
      </c>
      <c r="C145" s="71">
        <v>0</v>
      </c>
      <c r="D145" s="71">
        <v>0</v>
      </c>
      <c r="E145" s="71">
        <v>0</v>
      </c>
      <c r="F145" s="139">
        <f t="shared" ref="F145" si="23">SUM(B145:E145)</f>
        <v>0</v>
      </c>
      <c r="G145" s="139">
        <v>0</v>
      </c>
      <c r="H145" s="30">
        <v>0</v>
      </c>
      <c r="I145" s="30">
        <v>0</v>
      </c>
      <c r="J145" s="30">
        <v>0</v>
      </c>
      <c r="K145" s="30">
        <v>0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4.5" customHeight="1" x14ac:dyDescent="0.35">
      <c r="A146" s="205" t="s">
        <v>55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87</v>
      </c>
      <c r="I147" s="202" t="s">
        <v>88</v>
      </c>
      <c r="J147" s="202" t="s">
        <v>89</v>
      </c>
      <c r="K147" s="234" t="s">
        <v>90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02"/>
      <c r="K148" s="23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35">
      <c r="A149" s="89" t="s">
        <v>56</v>
      </c>
      <c r="B149" s="71">
        <v>4</v>
      </c>
      <c r="C149" s="71">
        <v>0</v>
      </c>
      <c r="D149" s="71">
        <v>0</v>
      </c>
      <c r="E149" s="71">
        <v>0</v>
      </c>
      <c r="F149" s="139">
        <f t="shared" ref="F149:F152" si="24">SUM(B149:E149)</f>
        <v>4</v>
      </c>
      <c r="G149" s="139">
        <v>8</v>
      </c>
      <c r="H149" s="30">
        <v>4</v>
      </c>
      <c r="I149" s="30">
        <v>0</v>
      </c>
      <c r="J149" s="30">
        <v>0</v>
      </c>
      <c r="K149" s="53">
        <v>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35">
      <c r="A150" s="76" t="s">
        <v>57</v>
      </c>
      <c r="B150" s="1">
        <f>SUM(B151:B152)</f>
        <v>4</v>
      </c>
      <c r="C150" s="1">
        <f t="shared" ref="C150:D150" si="25">SUM(C151:C152)</f>
        <v>0</v>
      </c>
      <c r="D150" s="1">
        <f t="shared" si="25"/>
        <v>0</v>
      </c>
      <c r="E150" s="1">
        <f>SUM(E151:E152)</f>
        <v>0</v>
      </c>
      <c r="F150" s="139">
        <f t="shared" si="24"/>
        <v>4</v>
      </c>
      <c r="G150" s="139">
        <v>8</v>
      </c>
      <c r="H150" s="1">
        <f t="shared" ref="H150:J150" si="26">SUM(H151:H152)</f>
        <v>4</v>
      </c>
      <c r="I150" s="1">
        <f t="shared" si="26"/>
        <v>0</v>
      </c>
      <c r="J150" s="1">
        <f t="shared" si="26"/>
        <v>0</v>
      </c>
      <c r="K150" s="109">
        <f t="shared" ref="K150" si="27">SUM(K151:K152)</f>
        <v>0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4"/>
        <v>0</v>
      </c>
      <c r="G151" s="139">
        <v>0</v>
      </c>
      <c r="H151" s="30">
        <v>0</v>
      </c>
      <c r="I151" s="30">
        <v>0</v>
      </c>
      <c r="J151" s="30">
        <v>0</v>
      </c>
      <c r="K151" s="30">
        <v>0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35">
      <c r="A152" s="90" t="s">
        <v>59</v>
      </c>
      <c r="B152" s="71">
        <v>4</v>
      </c>
      <c r="C152" s="71">
        <v>0</v>
      </c>
      <c r="D152" s="71">
        <v>0</v>
      </c>
      <c r="E152" s="71">
        <v>0</v>
      </c>
      <c r="F152" s="139">
        <f t="shared" si="24"/>
        <v>4</v>
      </c>
      <c r="G152" s="139">
        <v>8</v>
      </c>
      <c r="H152" s="30">
        <v>4</v>
      </c>
      <c r="I152" s="30">
        <v>0</v>
      </c>
      <c r="J152" s="30">
        <v>0</v>
      </c>
      <c r="K152" s="30">
        <v>0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87</v>
      </c>
      <c r="I153" s="202" t="s">
        <v>88</v>
      </c>
      <c r="J153" s="202" t="s">
        <v>89</v>
      </c>
      <c r="K153" s="234" t="s">
        <v>90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02"/>
      <c r="K154" s="23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35">
      <c r="A155" s="39" t="s">
        <v>20</v>
      </c>
      <c r="B155" s="71">
        <v>0</v>
      </c>
      <c r="C155" s="71">
        <v>0</v>
      </c>
      <c r="D155" s="71">
        <v>0</v>
      </c>
      <c r="E155" s="71">
        <v>0</v>
      </c>
      <c r="F155" s="139">
        <f t="shared" ref="F155:F157" si="28">SUM(B155:E155)</f>
        <v>0</v>
      </c>
      <c r="G155" s="139">
        <v>4</v>
      </c>
      <c r="H155" s="30">
        <v>0</v>
      </c>
      <c r="I155" s="30">
        <v>0</v>
      </c>
      <c r="J155" s="30">
        <v>0</v>
      </c>
      <c r="K155" s="30">
        <v>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35">
      <c r="A156" s="39" t="s">
        <v>21</v>
      </c>
      <c r="B156" s="71">
        <v>4</v>
      </c>
      <c r="C156" s="71">
        <v>0</v>
      </c>
      <c r="D156" s="71">
        <v>0</v>
      </c>
      <c r="E156" s="71">
        <v>0</v>
      </c>
      <c r="F156" s="139">
        <f t="shared" si="28"/>
        <v>4</v>
      </c>
      <c r="G156" s="139">
        <v>4</v>
      </c>
      <c r="H156" s="30">
        <v>4</v>
      </c>
      <c r="I156" s="30">
        <v>0</v>
      </c>
      <c r="J156" s="30">
        <v>0</v>
      </c>
      <c r="K156" s="30">
        <v>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28"/>
        <v>0</v>
      </c>
      <c r="G157" s="139">
        <v>0</v>
      </c>
      <c r="H157" s="30">
        <v>0</v>
      </c>
      <c r="I157" s="30">
        <v>0</v>
      </c>
      <c r="J157" s="30">
        <v>0</v>
      </c>
      <c r="K157" s="30">
        <v>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29">SUM(B158:E158)</f>
        <v>0</v>
      </c>
      <c r="G158" s="141">
        <v>0</v>
      </c>
      <c r="H158" s="36">
        <v>0</v>
      </c>
      <c r="I158" s="30">
        <v>0</v>
      </c>
      <c r="J158" s="30">
        <v>0</v>
      </c>
      <c r="K158" s="30">
        <v>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29"/>
        <v>0</v>
      </c>
      <c r="G159" s="141"/>
      <c r="H159" s="36">
        <v>0</v>
      </c>
      <c r="I159" s="30">
        <v>0</v>
      </c>
      <c r="J159" s="30">
        <v>0</v>
      </c>
      <c r="K159" s="30">
        <v>0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87</v>
      </c>
      <c r="I160" s="202" t="s">
        <v>88</v>
      </c>
      <c r="J160" s="202" t="s">
        <v>89</v>
      </c>
      <c r="K160" s="234" t="s">
        <v>90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02"/>
      <c r="K161" s="23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35">
      <c r="A162" s="39" t="s">
        <v>26</v>
      </c>
      <c r="B162" s="71">
        <v>3</v>
      </c>
      <c r="C162" s="71">
        <v>0</v>
      </c>
      <c r="D162" s="71">
        <v>0</v>
      </c>
      <c r="E162" s="71">
        <v>0</v>
      </c>
      <c r="F162" s="139">
        <f>SUM(B162:E162)</f>
        <v>3</v>
      </c>
      <c r="G162" s="139">
        <v>8</v>
      </c>
      <c r="H162" s="30">
        <v>3</v>
      </c>
      <c r="I162" s="30">
        <v>0</v>
      </c>
      <c r="J162" s="30">
        <v>0</v>
      </c>
      <c r="K162" s="53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6.5" customHeight="1" x14ac:dyDescent="0.35">
      <c r="A163" s="39" t="s">
        <v>27</v>
      </c>
      <c r="B163" s="71">
        <v>1</v>
      </c>
      <c r="C163" s="71">
        <v>0</v>
      </c>
      <c r="D163" s="71">
        <v>0</v>
      </c>
      <c r="E163" s="71">
        <v>0</v>
      </c>
      <c r="F163" s="139">
        <f>SUM(B163:E163)</f>
        <v>1</v>
      </c>
      <c r="G163" s="139">
        <v>0</v>
      </c>
      <c r="H163" s="30">
        <v>1</v>
      </c>
      <c r="I163" s="30">
        <v>0</v>
      </c>
      <c r="J163" s="30">
        <v>0</v>
      </c>
      <c r="K163" s="53">
        <v>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87</v>
      </c>
      <c r="I164" s="202" t="s">
        <v>88</v>
      </c>
      <c r="J164" s="202" t="s">
        <v>89</v>
      </c>
      <c r="K164" s="234" t="s">
        <v>90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02"/>
      <c r="K165" s="23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35">
      <c r="A166" s="39" t="s">
        <v>29</v>
      </c>
      <c r="B166" s="71">
        <v>4</v>
      </c>
      <c r="C166" s="71">
        <v>0</v>
      </c>
      <c r="D166" s="71">
        <v>0</v>
      </c>
      <c r="E166" s="71">
        <v>0</v>
      </c>
      <c r="F166" s="139">
        <f t="shared" ref="F166:F171" si="30">SUM(B166:E166)</f>
        <v>4</v>
      </c>
      <c r="G166" s="139">
        <v>7</v>
      </c>
      <c r="H166" s="30">
        <v>4</v>
      </c>
      <c r="I166" s="30">
        <v>0</v>
      </c>
      <c r="J166" s="30">
        <v>0</v>
      </c>
      <c r="K166" s="30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139">
        <f t="shared" si="30"/>
        <v>0</v>
      </c>
      <c r="G167" s="139">
        <v>1</v>
      </c>
      <c r="H167" s="30">
        <v>0</v>
      </c>
      <c r="I167" s="30">
        <v>0</v>
      </c>
      <c r="J167" s="30">
        <v>0</v>
      </c>
      <c r="K167" s="30">
        <v>0</v>
      </c>
      <c r="L167" s="4"/>
    </row>
    <row r="168" spans="1:28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0"/>
        <v>0</v>
      </c>
      <c r="G168" s="139">
        <v>0</v>
      </c>
      <c r="H168" s="30">
        <v>0</v>
      </c>
      <c r="I168" s="30">
        <v>0</v>
      </c>
      <c r="J168" s="30">
        <v>0</v>
      </c>
      <c r="K168" s="30">
        <v>0</v>
      </c>
      <c r="L168" s="4"/>
    </row>
    <row r="169" spans="1:28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0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4"/>
    </row>
    <row r="170" spans="1:28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0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4"/>
    </row>
    <row r="171" spans="1:28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0"/>
        <v>0</v>
      </c>
      <c r="G171" s="139">
        <v>0</v>
      </c>
      <c r="H171" s="30">
        <v>0</v>
      </c>
      <c r="I171" s="30">
        <v>0</v>
      </c>
      <c r="J171" s="30">
        <v>0</v>
      </c>
      <c r="K171" s="30">
        <v>0</v>
      </c>
      <c r="L171" s="4"/>
    </row>
    <row r="172" spans="1:28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87</v>
      </c>
      <c r="I172" s="202" t="s">
        <v>88</v>
      </c>
      <c r="J172" s="202" t="s">
        <v>89</v>
      </c>
      <c r="K172" s="234" t="s">
        <v>90</v>
      </c>
      <c r="L172" s="4"/>
    </row>
    <row r="173" spans="1:28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02"/>
      <c r="K173" s="234"/>
      <c r="L173" s="4"/>
    </row>
    <row r="174" spans="1:28" x14ac:dyDescent="0.35">
      <c r="A174" s="39" t="s">
        <v>45</v>
      </c>
      <c r="B174" s="71">
        <v>0</v>
      </c>
      <c r="C174" s="71">
        <v>0</v>
      </c>
      <c r="D174" s="71">
        <v>0</v>
      </c>
      <c r="E174" s="71">
        <v>0</v>
      </c>
      <c r="F174" s="139">
        <f t="shared" ref="F174" si="31">SUM(B174:E174)</f>
        <v>0</v>
      </c>
      <c r="G174" s="139">
        <v>0</v>
      </c>
      <c r="H174" s="30">
        <v>0</v>
      </c>
      <c r="I174" s="30">
        <v>0</v>
      </c>
      <c r="J174" s="30">
        <v>0</v>
      </c>
      <c r="K174" s="30">
        <v>0</v>
      </c>
      <c r="L174" s="4"/>
    </row>
    <row r="175" spans="1:28" ht="16.149999999999999" customHeight="1" x14ac:dyDescent="0.35">
      <c r="A175" s="205" t="s">
        <v>63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18" customFormat="1" ht="13.5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87</v>
      </c>
      <c r="I176" s="202" t="s">
        <v>88</v>
      </c>
      <c r="J176" s="202" t="s">
        <v>89</v>
      </c>
      <c r="K176" s="234" t="s">
        <v>90</v>
      </c>
      <c r="L176" s="4"/>
    </row>
    <row r="177" spans="1:12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02"/>
      <c r="K177" s="234"/>
      <c r="L177" s="4"/>
    </row>
    <row r="178" spans="1:12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139">
        <f t="shared" ref="F178:F185" si="32">SUM(B178:E178)</f>
        <v>0</v>
      </c>
      <c r="G178" s="139">
        <v>0</v>
      </c>
      <c r="H178" s="30">
        <v>0</v>
      </c>
      <c r="I178" s="30">
        <v>0</v>
      </c>
      <c r="J178" s="30">
        <v>0</v>
      </c>
      <c r="K178" s="30">
        <v>0</v>
      </c>
      <c r="L178" s="4"/>
    </row>
    <row r="179" spans="1:12" ht="16.5" customHeight="1" x14ac:dyDescent="0.35">
      <c r="A179" s="86" t="s">
        <v>65</v>
      </c>
      <c r="B179" s="1">
        <f>B180+B181</f>
        <v>0</v>
      </c>
      <c r="C179" s="1">
        <f t="shared" ref="C179:E179" si="33">C180+C181</f>
        <v>0</v>
      </c>
      <c r="D179" s="1">
        <f t="shared" si="33"/>
        <v>0</v>
      </c>
      <c r="E179" s="1">
        <f t="shared" si="33"/>
        <v>0</v>
      </c>
      <c r="F179" s="139">
        <f t="shared" ref="F179:F181" si="34">SUM(B179:E179)</f>
        <v>0</v>
      </c>
      <c r="G179" s="139">
        <v>0</v>
      </c>
      <c r="H179" s="1">
        <f t="shared" ref="H179:J179" si="35">H180+H181</f>
        <v>0</v>
      </c>
      <c r="I179" s="1">
        <f>I180+I181</f>
        <v>0</v>
      </c>
      <c r="J179" s="1">
        <f t="shared" si="35"/>
        <v>0</v>
      </c>
      <c r="K179" s="109">
        <f t="shared" ref="K179" si="36">K180+K181</f>
        <v>0</v>
      </c>
      <c r="L179" s="4"/>
    </row>
    <row r="180" spans="1:12" x14ac:dyDescent="0.35">
      <c r="A180" s="85" t="s">
        <v>66</v>
      </c>
      <c r="B180" s="1">
        <f>B182+B184</f>
        <v>0</v>
      </c>
      <c r="C180" s="1">
        <f t="shared" ref="C180:E181" si="37">C182+C184</f>
        <v>0</v>
      </c>
      <c r="D180" s="1">
        <f t="shared" si="37"/>
        <v>0</v>
      </c>
      <c r="E180" s="1">
        <f t="shared" si="37"/>
        <v>0</v>
      </c>
      <c r="F180" s="139">
        <f t="shared" si="34"/>
        <v>0</v>
      </c>
      <c r="G180" s="139">
        <v>0</v>
      </c>
      <c r="H180" s="1">
        <f t="shared" ref="H180:J181" si="38">H182+H184</f>
        <v>0</v>
      </c>
      <c r="I180" s="1">
        <f t="shared" si="38"/>
        <v>0</v>
      </c>
      <c r="J180" s="1">
        <f t="shared" si="38"/>
        <v>0</v>
      </c>
      <c r="K180" s="109">
        <f t="shared" ref="K180" si="39">K182+K184</f>
        <v>0</v>
      </c>
      <c r="L180" s="4"/>
    </row>
    <row r="181" spans="1:12" x14ac:dyDescent="0.35">
      <c r="A181" s="85" t="s">
        <v>67</v>
      </c>
      <c r="B181" s="91">
        <f>B183+B185</f>
        <v>0</v>
      </c>
      <c r="C181" s="91">
        <f t="shared" si="37"/>
        <v>0</v>
      </c>
      <c r="D181" s="91">
        <f t="shared" si="37"/>
        <v>0</v>
      </c>
      <c r="E181" s="91">
        <f t="shared" si="37"/>
        <v>0</v>
      </c>
      <c r="F181" s="139">
        <f t="shared" si="34"/>
        <v>0</v>
      </c>
      <c r="G181" s="139">
        <v>0</v>
      </c>
      <c r="H181" s="91">
        <f t="shared" si="38"/>
        <v>0</v>
      </c>
      <c r="I181" s="91">
        <f t="shared" si="38"/>
        <v>0</v>
      </c>
      <c r="J181" s="91">
        <f t="shared" si="38"/>
        <v>0</v>
      </c>
      <c r="K181" s="110">
        <f t="shared" ref="K181" si="40">K183+K185</f>
        <v>0</v>
      </c>
      <c r="L181" s="4"/>
    </row>
    <row r="182" spans="1:12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2"/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4"/>
    </row>
    <row r="183" spans="1:12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/>
      <c r="G183" s="139"/>
      <c r="H183" s="30">
        <v>0</v>
      </c>
      <c r="I183" s="30">
        <v>0</v>
      </c>
      <c r="J183" s="30">
        <v>0</v>
      </c>
      <c r="K183" s="30">
        <v>0</v>
      </c>
      <c r="L183" s="4"/>
    </row>
    <row r="184" spans="1:12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139">
        <f t="shared" si="32"/>
        <v>0</v>
      </c>
      <c r="G184" s="139">
        <v>0</v>
      </c>
      <c r="H184" s="30">
        <v>0</v>
      </c>
      <c r="I184" s="30">
        <v>0</v>
      </c>
      <c r="J184" s="30">
        <v>0</v>
      </c>
      <c r="K184" s="30">
        <v>0</v>
      </c>
      <c r="L184" s="4"/>
    </row>
    <row r="185" spans="1:12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139">
        <f t="shared" si="32"/>
        <v>0</v>
      </c>
      <c r="G185" s="139">
        <v>0</v>
      </c>
      <c r="H185" s="30">
        <v>0</v>
      </c>
      <c r="I185" s="30">
        <v>0</v>
      </c>
      <c r="J185" s="30">
        <v>0</v>
      </c>
      <c r="K185" s="30">
        <v>0</v>
      </c>
      <c r="L185" s="4"/>
    </row>
    <row r="186" spans="1:12" ht="13.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87</v>
      </c>
      <c r="I186" s="202" t="s">
        <v>88</v>
      </c>
      <c r="J186" s="202" t="s">
        <v>89</v>
      </c>
      <c r="K186" s="234" t="s">
        <v>90</v>
      </c>
      <c r="L186" s="4"/>
    </row>
    <row r="187" spans="1:12" ht="13.5" customHeight="1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02"/>
      <c r="K187" s="234"/>
      <c r="L187" s="4"/>
    </row>
    <row r="188" spans="1:12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139">
        <f t="shared" ref="F188:F190" si="41">SUM(B188:E188)</f>
        <v>0</v>
      </c>
      <c r="G188" s="139">
        <v>0</v>
      </c>
      <c r="H188" s="30">
        <v>0</v>
      </c>
      <c r="I188" s="30">
        <v>0</v>
      </c>
      <c r="J188" s="30">
        <v>0</v>
      </c>
      <c r="K188" s="30">
        <v>0</v>
      </c>
      <c r="L188" s="4"/>
    </row>
    <row r="189" spans="1:12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1"/>
        <v>0</v>
      </c>
      <c r="G189" s="139">
        <v>0</v>
      </c>
      <c r="H189" s="30">
        <v>0</v>
      </c>
      <c r="I189" s="30">
        <v>0</v>
      </c>
      <c r="J189" s="30">
        <v>0</v>
      </c>
      <c r="K189" s="30">
        <v>0</v>
      </c>
      <c r="L189" s="4"/>
    </row>
    <row r="190" spans="1:12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1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4"/>
    </row>
    <row r="191" spans="1:12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2">SUM(B191:E191)</f>
        <v>0</v>
      </c>
      <c r="G191" s="141">
        <v>0</v>
      </c>
      <c r="H191" s="30">
        <v>0</v>
      </c>
      <c r="I191" s="30">
        <v>0</v>
      </c>
      <c r="J191" s="30">
        <v>0</v>
      </c>
      <c r="K191" s="30">
        <v>0</v>
      </c>
      <c r="L191" s="4"/>
    </row>
    <row r="192" spans="1:12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2"/>
        <v>0</v>
      </c>
      <c r="G192" s="141"/>
      <c r="H192" s="30">
        <v>0</v>
      </c>
      <c r="I192" s="30">
        <v>0</v>
      </c>
      <c r="J192" s="30">
        <v>0</v>
      </c>
      <c r="K192" s="30">
        <v>0</v>
      </c>
      <c r="L192" s="4"/>
    </row>
    <row r="193" spans="1:12" ht="12.7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87</v>
      </c>
      <c r="I193" s="202" t="s">
        <v>88</v>
      </c>
      <c r="J193" s="202" t="s">
        <v>89</v>
      </c>
      <c r="K193" s="234" t="s">
        <v>90</v>
      </c>
      <c r="L193" s="4"/>
    </row>
    <row r="194" spans="1:12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02"/>
      <c r="K194" s="234"/>
      <c r="L194" s="4"/>
    </row>
    <row r="195" spans="1:12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139">
        <f>SUM(B195:E195)</f>
        <v>0</v>
      </c>
      <c r="G195" s="139">
        <v>0</v>
      </c>
      <c r="H195" s="30">
        <v>0</v>
      </c>
      <c r="I195" s="30">
        <v>0</v>
      </c>
      <c r="J195" s="30">
        <v>0</v>
      </c>
      <c r="K195" s="30">
        <v>0</v>
      </c>
      <c r="L195" s="4"/>
    </row>
    <row r="196" spans="1:12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4"/>
    </row>
    <row r="197" spans="1:12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87</v>
      </c>
      <c r="I197" s="202" t="s">
        <v>88</v>
      </c>
      <c r="J197" s="202" t="s">
        <v>89</v>
      </c>
      <c r="K197" s="234" t="s">
        <v>90</v>
      </c>
      <c r="L197" s="4"/>
    </row>
    <row r="198" spans="1:12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02"/>
      <c r="K198" s="234"/>
      <c r="L198" s="4"/>
    </row>
    <row r="199" spans="1:12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43">SUM(B199:E199)</f>
        <v>0</v>
      </c>
      <c r="G199" s="139">
        <v>0</v>
      </c>
      <c r="H199" s="30">
        <v>0</v>
      </c>
      <c r="I199" s="30">
        <v>0</v>
      </c>
      <c r="J199" s="30">
        <v>0</v>
      </c>
      <c r="K199" s="30">
        <v>0</v>
      </c>
      <c r="L199" s="4"/>
    </row>
    <row r="200" spans="1:12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43"/>
        <v>0</v>
      </c>
      <c r="G200" s="139">
        <v>0</v>
      </c>
      <c r="H200" s="30">
        <v>0</v>
      </c>
      <c r="I200" s="30">
        <v>0</v>
      </c>
      <c r="J200" s="30">
        <v>0</v>
      </c>
      <c r="K200" s="30">
        <v>0</v>
      </c>
      <c r="L200" s="4"/>
    </row>
    <row r="201" spans="1:12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3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4"/>
    </row>
    <row r="202" spans="1:12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3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4"/>
    </row>
    <row r="203" spans="1:12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3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4"/>
    </row>
    <row r="204" spans="1:12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3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4"/>
    </row>
    <row r="205" spans="1:12" ht="13.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87</v>
      </c>
      <c r="I205" s="202" t="s">
        <v>88</v>
      </c>
      <c r="J205" s="202" t="s">
        <v>89</v>
      </c>
      <c r="K205" s="234" t="s">
        <v>90</v>
      </c>
      <c r="L205" s="4"/>
    </row>
    <row r="206" spans="1:12" ht="13.5" customHeight="1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02"/>
      <c r="K206" s="234"/>
      <c r="L206" s="4"/>
    </row>
    <row r="207" spans="1:12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4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4"/>
    </row>
    <row r="208" spans="1:12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4"/>
        <v>0</v>
      </c>
      <c r="G208" s="139">
        <v>0</v>
      </c>
      <c r="H208" s="30">
        <v>0</v>
      </c>
      <c r="I208" s="30">
        <v>0</v>
      </c>
      <c r="J208" s="30">
        <v>0</v>
      </c>
      <c r="K208" s="30">
        <v>0</v>
      </c>
      <c r="L208" s="4"/>
    </row>
    <row r="209" spans="1:12" ht="15.5" x14ac:dyDescent="0.35">
      <c r="A209" s="206" t="s">
        <v>91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4"/>
    </row>
    <row r="210" spans="1:12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87</v>
      </c>
      <c r="I210" s="202" t="s">
        <v>88</v>
      </c>
      <c r="J210" s="202" t="s">
        <v>89</v>
      </c>
      <c r="K210" s="234" t="s">
        <v>90</v>
      </c>
      <c r="L210" s="4"/>
    </row>
    <row r="211" spans="1:12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02"/>
      <c r="J211" s="202"/>
      <c r="K211" s="234"/>
      <c r="L211" s="4"/>
    </row>
    <row r="212" spans="1:12" x14ac:dyDescent="0.35">
      <c r="A212" s="39" t="s">
        <v>77</v>
      </c>
      <c r="B212" s="71">
        <v>21</v>
      </c>
      <c r="C212" s="71">
        <v>0</v>
      </c>
      <c r="D212" s="71">
        <v>0</v>
      </c>
      <c r="E212" s="71">
        <v>0</v>
      </c>
      <c r="F212" s="139">
        <f t="shared" ref="F212:F214" si="45">SUM(B212:E212)</f>
        <v>21</v>
      </c>
      <c r="G212" s="139">
        <v>18</v>
      </c>
      <c r="H212" s="30">
        <v>18</v>
      </c>
      <c r="I212" s="30">
        <v>3</v>
      </c>
      <c r="J212" s="30">
        <v>0</v>
      </c>
      <c r="K212" s="53">
        <v>0</v>
      </c>
      <c r="L212" s="4"/>
    </row>
    <row r="213" spans="1:12" x14ac:dyDescent="0.35">
      <c r="A213" s="39" t="s">
        <v>78</v>
      </c>
      <c r="B213" s="71">
        <v>14</v>
      </c>
      <c r="C213" s="71">
        <v>0</v>
      </c>
      <c r="D213" s="71">
        <v>0</v>
      </c>
      <c r="E213" s="71">
        <v>0</v>
      </c>
      <c r="F213" s="139">
        <f t="shared" si="45"/>
        <v>14</v>
      </c>
      <c r="G213" s="139">
        <v>11</v>
      </c>
      <c r="H213" s="30">
        <v>12</v>
      </c>
      <c r="I213" s="30">
        <v>2</v>
      </c>
      <c r="J213" s="30">
        <v>0</v>
      </c>
      <c r="K213" s="53">
        <v>0</v>
      </c>
      <c r="L213" s="4"/>
    </row>
    <row r="214" spans="1:12" x14ac:dyDescent="0.35">
      <c r="A214" s="39" t="s">
        <v>79</v>
      </c>
      <c r="B214" s="71">
        <v>1</v>
      </c>
      <c r="C214" s="71">
        <v>0</v>
      </c>
      <c r="D214" s="71">
        <v>0</v>
      </c>
      <c r="E214" s="71">
        <v>0</v>
      </c>
      <c r="F214" s="139">
        <f t="shared" si="45"/>
        <v>1</v>
      </c>
      <c r="G214" s="139">
        <v>0</v>
      </c>
      <c r="H214" s="30">
        <v>1</v>
      </c>
      <c r="I214" s="30">
        <v>0</v>
      </c>
      <c r="J214" s="30">
        <v>0</v>
      </c>
      <c r="K214" s="53">
        <v>0</v>
      </c>
      <c r="L214" s="4"/>
    </row>
    <row r="215" spans="1:12" x14ac:dyDescent="0.35">
      <c r="A215" s="39" t="s">
        <v>80</v>
      </c>
      <c r="B215" s="71">
        <v>13</v>
      </c>
      <c r="C215" s="71">
        <v>1</v>
      </c>
      <c r="D215" s="71">
        <v>0</v>
      </c>
      <c r="E215" s="71">
        <v>0</v>
      </c>
      <c r="F215" s="139">
        <f>SUM(B215:E215)</f>
        <v>14</v>
      </c>
      <c r="G215" s="139">
        <v>11</v>
      </c>
      <c r="H215" s="30">
        <v>6</v>
      </c>
      <c r="I215" s="30">
        <v>8</v>
      </c>
      <c r="J215" s="30">
        <v>0</v>
      </c>
      <c r="K215" s="53">
        <v>0</v>
      </c>
      <c r="L215" s="4"/>
    </row>
    <row r="216" spans="1:12" x14ac:dyDescent="0.35">
      <c r="A216" s="157"/>
      <c r="B216" s="31"/>
      <c r="C216" s="31"/>
      <c r="D216" s="31"/>
      <c r="E216" s="32"/>
      <c r="F216" s="33"/>
      <c r="G216" s="33"/>
      <c r="H216" s="33"/>
      <c r="I216" s="33"/>
      <c r="J216" s="33"/>
      <c r="K216" s="55"/>
    </row>
    <row r="217" spans="1:12" ht="18.5" x14ac:dyDescent="0.45">
      <c r="A217" s="235" t="s">
        <v>81</v>
      </c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</row>
    <row r="218" spans="1:12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87</v>
      </c>
      <c r="I218" s="202" t="s">
        <v>88</v>
      </c>
      <c r="J218" s="202" t="s">
        <v>89</v>
      </c>
      <c r="K218" s="234" t="s">
        <v>92</v>
      </c>
    </row>
    <row r="219" spans="1:12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02"/>
      <c r="K219" s="234"/>
    </row>
    <row r="220" spans="1:12" x14ac:dyDescent="0.35">
      <c r="A220" s="39" t="s">
        <v>82</v>
      </c>
      <c r="B220" s="1">
        <f>SUM(B5,B36,B65)</f>
        <v>113</v>
      </c>
      <c r="C220" s="1">
        <f>SUM(C5,C36,C65)</f>
        <v>1</v>
      </c>
      <c r="D220" s="1">
        <f>SUM(D5,D36,D65)</f>
        <v>0</v>
      </c>
      <c r="E220" s="1">
        <f>SUM(E5,E36,E65)</f>
        <v>1</v>
      </c>
      <c r="F220" s="139">
        <f t="shared" ref="F220:F221" si="46">SUM(B220:E220)</f>
        <v>115</v>
      </c>
      <c r="G220" s="139">
        <v>132</v>
      </c>
      <c r="H220" s="15">
        <f>SUM(H5,H36,H65)</f>
        <v>106</v>
      </c>
      <c r="I220" s="15">
        <f t="shared" ref="I220:J220" si="47">SUM(I5,I36,I65)</f>
        <v>8</v>
      </c>
      <c r="J220" s="15">
        <f t="shared" si="47"/>
        <v>1</v>
      </c>
      <c r="K220" s="111">
        <f t="shared" ref="K220" si="48">SUM(K5,K36,K65)</f>
        <v>0</v>
      </c>
    </row>
    <row r="221" spans="1:12" x14ac:dyDescent="0.35">
      <c r="A221" s="39" t="s">
        <v>83</v>
      </c>
      <c r="B221" s="1">
        <f>SUM(B222:B224)</f>
        <v>132</v>
      </c>
      <c r="C221" s="1">
        <f t="shared" ref="C221:D221" si="49">SUM(C222:C224)</f>
        <v>7</v>
      </c>
      <c r="D221" s="1">
        <f t="shared" si="49"/>
        <v>0</v>
      </c>
      <c r="E221" s="1">
        <f>SUM(E222:E224)</f>
        <v>1</v>
      </c>
      <c r="F221" s="139">
        <f t="shared" si="46"/>
        <v>140</v>
      </c>
      <c r="G221" s="139">
        <v>142</v>
      </c>
      <c r="H221" s="15">
        <f>SUM(H6,H37,H66)</f>
        <v>122</v>
      </c>
      <c r="I221" s="15">
        <f t="shared" ref="I221:J221" si="50">SUM(I6,I37,I66)</f>
        <v>17</v>
      </c>
      <c r="J221" s="15">
        <f t="shared" si="50"/>
        <v>1</v>
      </c>
      <c r="K221" s="111">
        <f t="shared" ref="K221" si="51">SUM(K6,K37,K66)</f>
        <v>0</v>
      </c>
    </row>
    <row r="222" spans="1:12" x14ac:dyDescent="0.35">
      <c r="A222" s="39" t="s">
        <v>16</v>
      </c>
      <c r="B222" s="1">
        <f>SUM(B7,B66)</f>
        <v>19</v>
      </c>
      <c r="C222" s="1">
        <f>SUM(C7,C66)</f>
        <v>6</v>
      </c>
      <c r="D222" s="1">
        <f>SUM(D7,D66)</f>
        <v>0</v>
      </c>
      <c r="E222" s="1">
        <f>SUM(E7,E66)</f>
        <v>0</v>
      </c>
      <c r="F222" s="139">
        <f t="shared" ref="F222:F224" si="52">SUM(B222:E222)</f>
        <v>25</v>
      </c>
      <c r="G222" s="139">
        <v>9</v>
      </c>
      <c r="H222" s="15">
        <f>SUM(H7, H66)</f>
        <v>16</v>
      </c>
      <c r="I222" s="15">
        <f t="shared" ref="I222:J222" si="53">SUM(I7, I66)</f>
        <v>9</v>
      </c>
      <c r="J222" s="15">
        <f t="shared" si="53"/>
        <v>0</v>
      </c>
      <c r="K222" s="111">
        <f t="shared" ref="K222" si="54">SUM(K7, K66)</f>
        <v>0</v>
      </c>
    </row>
    <row r="223" spans="1:12" x14ac:dyDescent="0.35">
      <c r="A223" s="39" t="s">
        <v>17</v>
      </c>
      <c r="B223" s="1">
        <f t="shared" ref="B223:E224" si="55">SUM(B8,B38)</f>
        <v>4</v>
      </c>
      <c r="C223" s="1">
        <f t="shared" si="55"/>
        <v>0</v>
      </c>
      <c r="D223" s="1">
        <f t="shared" si="55"/>
        <v>0</v>
      </c>
      <c r="E223" s="1">
        <f t="shared" si="55"/>
        <v>0</v>
      </c>
      <c r="F223" s="139">
        <f t="shared" si="52"/>
        <v>4</v>
      </c>
      <c r="G223" s="139">
        <v>8</v>
      </c>
      <c r="H223" s="15">
        <f>SUM(H8+H38)</f>
        <v>4</v>
      </c>
      <c r="I223" s="15">
        <f t="shared" ref="I223:J223" si="56">SUM(I8+I38)</f>
        <v>0</v>
      </c>
      <c r="J223" s="15">
        <f t="shared" si="56"/>
        <v>0</v>
      </c>
      <c r="K223" s="111">
        <f t="shared" ref="K223" si="57">SUM(K8+K38)</f>
        <v>0</v>
      </c>
    </row>
    <row r="224" spans="1:12" ht="15" thickBot="1" x14ac:dyDescent="0.4">
      <c r="A224" s="47" t="s">
        <v>18</v>
      </c>
      <c r="B224" s="48">
        <f t="shared" si="55"/>
        <v>109</v>
      </c>
      <c r="C224" s="48">
        <f t="shared" si="55"/>
        <v>1</v>
      </c>
      <c r="D224" s="48">
        <f t="shared" si="55"/>
        <v>0</v>
      </c>
      <c r="E224" s="48">
        <f t="shared" si="55"/>
        <v>1</v>
      </c>
      <c r="F224" s="140">
        <f t="shared" si="52"/>
        <v>111</v>
      </c>
      <c r="G224" s="140">
        <v>125</v>
      </c>
      <c r="H224" s="49">
        <f>SUM(H9+H39)</f>
        <v>102</v>
      </c>
      <c r="I224" s="49">
        <f t="shared" ref="I224:J224" si="58">SUM(I9+I39)</f>
        <v>8</v>
      </c>
      <c r="J224" s="49">
        <f t="shared" si="58"/>
        <v>1</v>
      </c>
      <c r="K224" s="112">
        <f t="shared" ref="K224" si="59">SUM(K9+K39)</f>
        <v>0</v>
      </c>
    </row>
    <row r="225" spans="1:11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57"/>
      <c r="K225" s="104"/>
    </row>
    <row r="226" spans="1:11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57"/>
      <c r="K226" s="104"/>
    </row>
    <row r="227" spans="1:11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57"/>
      <c r="K227" s="104"/>
    </row>
    <row r="228" spans="1:11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57"/>
      <c r="K228" s="104"/>
    </row>
    <row r="229" spans="1:11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57"/>
      <c r="K229" s="104"/>
    </row>
    <row r="230" spans="1:11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57"/>
      <c r="K230" s="104"/>
    </row>
    <row r="231" spans="1:11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57"/>
      <c r="K231" s="104"/>
    </row>
    <row r="232" spans="1:11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57"/>
      <c r="K232" s="104"/>
    </row>
    <row r="233" spans="1:11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57"/>
      <c r="K233" s="104"/>
    </row>
    <row r="234" spans="1:11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57"/>
      <c r="K234" s="104"/>
    </row>
    <row r="235" spans="1:11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57"/>
      <c r="K235" s="104"/>
    </row>
    <row r="236" spans="1:11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57"/>
      <c r="K236" s="104"/>
    </row>
    <row r="237" spans="1:11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57"/>
      <c r="K237" s="104"/>
    </row>
    <row r="238" spans="1:11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57"/>
      <c r="K238" s="104"/>
    </row>
    <row r="239" spans="1:11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57"/>
      <c r="K239" s="104"/>
    </row>
    <row r="240" spans="1:11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57"/>
      <c r="K240" s="104"/>
    </row>
    <row r="241" spans="1:11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57"/>
      <c r="K241" s="104"/>
    </row>
    <row r="242" spans="1:11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57"/>
      <c r="K242" s="104"/>
    </row>
    <row r="243" spans="1:11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57"/>
      <c r="K243" s="104"/>
    </row>
    <row r="244" spans="1:11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57"/>
      <c r="K244" s="104"/>
    </row>
    <row r="245" spans="1:11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57"/>
      <c r="K245" s="104"/>
    </row>
    <row r="246" spans="1:11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57"/>
      <c r="K246" s="104"/>
    </row>
    <row r="247" spans="1:11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57"/>
      <c r="K247" s="104"/>
    </row>
    <row r="248" spans="1:11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57"/>
      <c r="K248" s="104"/>
    </row>
    <row r="249" spans="1:11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57"/>
      <c r="K249" s="104"/>
    </row>
    <row r="250" spans="1:11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57"/>
      <c r="K250" s="104"/>
    </row>
    <row r="251" spans="1:11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57"/>
      <c r="K251" s="104"/>
    </row>
    <row r="252" spans="1:11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57"/>
      <c r="K252" s="104"/>
    </row>
    <row r="253" spans="1:11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57"/>
      <c r="K253" s="104"/>
    </row>
    <row r="254" spans="1:11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57"/>
      <c r="K254" s="104"/>
    </row>
    <row r="255" spans="1:11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57"/>
      <c r="K255" s="104"/>
    </row>
    <row r="256" spans="1:11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57"/>
      <c r="K256" s="104"/>
    </row>
    <row r="257" spans="1:11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57"/>
      <c r="K257" s="104"/>
    </row>
    <row r="258" spans="1:11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57"/>
      <c r="K258" s="104"/>
    </row>
  </sheetData>
  <sheetProtection algorithmName="SHA-512" hashValue="MZzATMcqZLDEvPKySRefIXPzE8jU263tdhcUp5xaNziQ4E1xTrynKDlo9j58+ISgsxafjDJw5M95VEsz/vidYA==" saltValue="xQ2mAACYIled7tCZ657FTA==" spinCount="100000" sheet="1" objects="1" scenarios="1"/>
  <mergeCells count="314">
    <mergeCell ref="A63:A64"/>
    <mergeCell ref="A90:A91"/>
    <mergeCell ref="A119:A120"/>
    <mergeCell ref="A147:A148"/>
    <mergeCell ref="A176:A177"/>
    <mergeCell ref="A218:A219"/>
    <mergeCell ref="B51:D51"/>
    <mergeCell ref="E51:E52"/>
    <mergeCell ref="F51:F52"/>
    <mergeCell ref="B147:D147"/>
    <mergeCell ref="E147:E148"/>
    <mergeCell ref="B59:D59"/>
    <mergeCell ref="E59:E60"/>
    <mergeCell ref="F59:F60"/>
    <mergeCell ref="F176:F177"/>
    <mergeCell ref="B153:D153"/>
    <mergeCell ref="E153:E154"/>
    <mergeCell ref="F90:F91"/>
    <mergeCell ref="B135:D135"/>
    <mergeCell ref="E135:E136"/>
    <mergeCell ref="F131:F132"/>
    <mergeCell ref="B29:D29"/>
    <mergeCell ref="E29:E30"/>
    <mergeCell ref="F29:F30"/>
    <mergeCell ref="G10:G11"/>
    <mergeCell ref="G47:G48"/>
    <mergeCell ref="F21:F22"/>
    <mergeCell ref="B21:D21"/>
    <mergeCell ref="E21:E22"/>
    <mergeCell ref="A3:A4"/>
    <mergeCell ref="B3:D3"/>
    <mergeCell ref="E3:E4"/>
    <mergeCell ref="F3:F4"/>
    <mergeCell ref="A34:A35"/>
    <mergeCell ref="B34:D34"/>
    <mergeCell ref="E34:E35"/>
    <mergeCell ref="F34:F35"/>
    <mergeCell ref="B40:D40"/>
    <mergeCell ref="E40:E41"/>
    <mergeCell ref="B47:D47"/>
    <mergeCell ref="E47:E48"/>
    <mergeCell ref="H3:H4"/>
    <mergeCell ref="I3:I4"/>
    <mergeCell ref="J3:J4"/>
    <mergeCell ref="G3:G4"/>
    <mergeCell ref="J17:J18"/>
    <mergeCell ref="G17:G18"/>
    <mergeCell ref="B10:D10"/>
    <mergeCell ref="E10:E11"/>
    <mergeCell ref="B17:D17"/>
    <mergeCell ref="E17:E18"/>
    <mergeCell ref="F10:F11"/>
    <mergeCell ref="H10:H11"/>
    <mergeCell ref="I10:I11"/>
    <mergeCell ref="J10:J11"/>
    <mergeCell ref="F17:F18"/>
    <mergeCell ref="H17:H18"/>
    <mergeCell ref="J51:J52"/>
    <mergeCell ref="H51:H52"/>
    <mergeCell ref="I51:I52"/>
    <mergeCell ref="I47:I48"/>
    <mergeCell ref="J47:J48"/>
    <mergeCell ref="G51:G52"/>
    <mergeCell ref="H67:H68"/>
    <mergeCell ref="I67:I68"/>
    <mergeCell ref="H59:H60"/>
    <mergeCell ref="I59:I60"/>
    <mergeCell ref="G59:G60"/>
    <mergeCell ref="J59:J60"/>
    <mergeCell ref="G63:G64"/>
    <mergeCell ref="H34:H35"/>
    <mergeCell ref="I34:I35"/>
    <mergeCell ref="J34:J35"/>
    <mergeCell ref="F47:F48"/>
    <mergeCell ref="H47:H48"/>
    <mergeCell ref="F40:F41"/>
    <mergeCell ref="H40:H41"/>
    <mergeCell ref="I40:I41"/>
    <mergeCell ref="J40:J41"/>
    <mergeCell ref="G34:G35"/>
    <mergeCell ref="G40:G41"/>
    <mergeCell ref="H29:H30"/>
    <mergeCell ref="I29:I30"/>
    <mergeCell ref="H21:H22"/>
    <mergeCell ref="I21:I22"/>
    <mergeCell ref="J21:J22"/>
    <mergeCell ref="J29:J30"/>
    <mergeCell ref="G21:G22"/>
    <mergeCell ref="G29:G30"/>
    <mergeCell ref="I17:I18"/>
    <mergeCell ref="G197:G198"/>
    <mergeCell ref="H218:H219"/>
    <mergeCell ref="I218:I219"/>
    <mergeCell ref="J210:J211"/>
    <mergeCell ref="J218:J219"/>
    <mergeCell ref="E186:E187"/>
    <mergeCell ref="E193:E194"/>
    <mergeCell ref="F197:F198"/>
    <mergeCell ref="B63:D63"/>
    <mergeCell ref="E63:E64"/>
    <mergeCell ref="F63:F64"/>
    <mergeCell ref="H63:H64"/>
    <mergeCell ref="I63:I64"/>
    <mergeCell ref="J63:J64"/>
    <mergeCell ref="F78:F79"/>
    <mergeCell ref="H78:H79"/>
    <mergeCell ref="I78:I79"/>
    <mergeCell ref="J78:J79"/>
    <mergeCell ref="F74:F75"/>
    <mergeCell ref="H74:H75"/>
    <mergeCell ref="I74:I75"/>
    <mergeCell ref="J74:J75"/>
    <mergeCell ref="F67:F68"/>
    <mergeCell ref="G210:G211"/>
    <mergeCell ref="G218:G219"/>
    <mergeCell ref="I205:I206"/>
    <mergeCell ref="J205:J206"/>
    <mergeCell ref="B172:D172"/>
    <mergeCell ref="J176:J177"/>
    <mergeCell ref="I176:I177"/>
    <mergeCell ref="G176:G177"/>
    <mergeCell ref="B218:D218"/>
    <mergeCell ref="I186:I187"/>
    <mergeCell ref="J186:J187"/>
    <mergeCell ref="F193:F194"/>
    <mergeCell ref="H193:H194"/>
    <mergeCell ref="I193:I194"/>
    <mergeCell ref="J193:J194"/>
    <mergeCell ref="I197:I198"/>
    <mergeCell ref="J197:J198"/>
    <mergeCell ref="E218:E219"/>
    <mergeCell ref="F218:F219"/>
    <mergeCell ref="H210:H211"/>
    <mergeCell ref="I210:I211"/>
    <mergeCell ref="F186:F187"/>
    <mergeCell ref="H186:H187"/>
    <mergeCell ref="J172:J173"/>
    <mergeCell ref="F172:F173"/>
    <mergeCell ref="J160:J161"/>
    <mergeCell ref="J164:J165"/>
    <mergeCell ref="I160:I161"/>
    <mergeCell ref="B176:D176"/>
    <mergeCell ref="B210:D210"/>
    <mergeCell ref="E210:E211"/>
    <mergeCell ref="F210:F211"/>
    <mergeCell ref="H197:H198"/>
    <mergeCell ref="G160:G161"/>
    <mergeCell ref="B205:D205"/>
    <mergeCell ref="E205:E206"/>
    <mergeCell ref="F205:F206"/>
    <mergeCell ref="H205:H206"/>
    <mergeCell ref="E172:E173"/>
    <mergeCell ref="G186:G187"/>
    <mergeCell ref="G193:G194"/>
    <mergeCell ref="B193:D193"/>
    <mergeCell ref="B186:D186"/>
    <mergeCell ref="B197:D197"/>
    <mergeCell ref="E197:E198"/>
    <mergeCell ref="G205:G206"/>
    <mergeCell ref="G172:G173"/>
    <mergeCell ref="I164:I165"/>
    <mergeCell ref="E176:E177"/>
    <mergeCell ref="G153:G154"/>
    <mergeCell ref="H153:H154"/>
    <mergeCell ref="I153:I154"/>
    <mergeCell ref="I172:I173"/>
    <mergeCell ref="H164:H165"/>
    <mergeCell ref="F160:F161"/>
    <mergeCell ref="H160:H161"/>
    <mergeCell ref="H172:H173"/>
    <mergeCell ref="F164:F165"/>
    <mergeCell ref="I131:I132"/>
    <mergeCell ref="J131:J132"/>
    <mergeCell ref="I135:I136"/>
    <mergeCell ref="G164:G165"/>
    <mergeCell ref="H95:H96"/>
    <mergeCell ref="J102:J103"/>
    <mergeCell ref="F106:F107"/>
    <mergeCell ref="I114:I115"/>
    <mergeCell ref="J114:J115"/>
    <mergeCell ref="F153:F154"/>
    <mergeCell ref="J153:J154"/>
    <mergeCell ref="G143:G144"/>
    <mergeCell ref="G147:G148"/>
    <mergeCell ref="I119:I120"/>
    <mergeCell ref="J119:J120"/>
    <mergeCell ref="G119:G120"/>
    <mergeCell ref="G135:G136"/>
    <mergeCell ref="J135:J136"/>
    <mergeCell ref="J143:J144"/>
    <mergeCell ref="H147:H148"/>
    <mergeCell ref="I147:I148"/>
    <mergeCell ref="J147:J148"/>
    <mergeCell ref="F147:F148"/>
    <mergeCell ref="H143:H144"/>
    <mergeCell ref="I143:I144"/>
    <mergeCell ref="G131:G132"/>
    <mergeCell ref="B124:D124"/>
    <mergeCell ref="J124:J125"/>
    <mergeCell ref="G124:G125"/>
    <mergeCell ref="I124:I125"/>
    <mergeCell ref="F124:F125"/>
    <mergeCell ref="H124:H125"/>
    <mergeCell ref="I106:I107"/>
    <mergeCell ref="J106:J107"/>
    <mergeCell ref="H119:H120"/>
    <mergeCell ref="B143:D143"/>
    <mergeCell ref="E143:E144"/>
    <mergeCell ref="F143:F144"/>
    <mergeCell ref="B106:D106"/>
    <mergeCell ref="E106:E107"/>
    <mergeCell ref="B114:D114"/>
    <mergeCell ref="E114:E115"/>
    <mergeCell ref="E124:E125"/>
    <mergeCell ref="B131:D131"/>
    <mergeCell ref="E131:E132"/>
    <mergeCell ref="B119:D119"/>
    <mergeCell ref="E119:E120"/>
    <mergeCell ref="F119:F120"/>
    <mergeCell ref="I90:I91"/>
    <mergeCell ref="J90:J91"/>
    <mergeCell ref="I95:I96"/>
    <mergeCell ref="J95:J96"/>
    <mergeCell ref="I102:I103"/>
    <mergeCell ref="J86:J87"/>
    <mergeCell ref="H86:H87"/>
    <mergeCell ref="J67:J68"/>
    <mergeCell ref="B74:D74"/>
    <mergeCell ref="E74:E75"/>
    <mergeCell ref="G74:G75"/>
    <mergeCell ref="G78:G79"/>
    <mergeCell ref="B67:D67"/>
    <mergeCell ref="G67:G68"/>
    <mergeCell ref="E67:E68"/>
    <mergeCell ref="B86:D86"/>
    <mergeCell ref="E86:E87"/>
    <mergeCell ref="B95:D95"/>
    <mergeCell ref="E95:E96"/>
    <mergeCell ref="B102:D102"/>
    <mergeCell ref="E102:E103"/>
    <mergeCell ref="B78:D78"/>
    <mergeCell ref="E78:E79"/>
    <mergeCell ref="F86:F87"/>
    <mergeCell ref="H176:H177"/>
    <mergeCell ref="B160:D160"/>
    <mergeCell ref="E160:E161"/>
    <mergeCell ref="B164:D164"/>
    <mergeCell ref="E164:E165"/>
    <mergeCell ref="I86:I87"/>
    <mergeCell ref="G114:G115"/>
    <mergeCell ref="F102:F103"/>
    <mergeCell ref="H102:H103"/>
    <mergeCell ref="F95:F96"/>
    <mergeCell ref="F114:F115"/>
    <mergeCell ref="H114:H115"/>
    <mergeCell ref="G86:G87"/>
    <mergeCell ref="G90:G91"/>
    <mergeCell ref="G95:G96"/>
    <mergeCell ref="G102:G103"/>
    <mergeCell ref="G106:G107"/>
    <mergeCell ref="B90:D90"/>
    <mergeCell ref="E90:E91"/>
    <mergeCell ref="H106:H107"/>
    <mergeCell ref="H131:H132"/>
    <mergeCell ref="F135:F136"/>
    <mergeCell ref="H135:H136"/>
    <mergeCell ref="H90:H91"/>
    <mergeCell ref="K3:K4"/>
    <mergeCell ref="K10:K11"/>
    <mergeCell ref="K17:K18"/>
    <mergeCell ref="K21:K22"/>
    <mergeCell ref="K29:K30"/>
    <mergeCell ref="K34:K35"/>
    <mergeCell ref="K40:K41"/>
    <mergeCell ref="K47:K48"/>
    <mergeCell ref="K51:K52"/>
    <mergeCell ref="K131:K132"/>
    <mergeCell ref="K135:K136"/>
    <mergeCell ref="K143:K144"/>
    <mergeCell ref="K147:K148"/>
    <mergeCell ref="K153:K154"/>
    <mergeCell ref="K59:K60"/>
    <mergeCell ref="K63:K64"/>
    <mergeCell ref="K67:K68"/>
    <mergeCell ref="K74:K75"/>
    <mergeCell ref="K78:K79"/>
    <mergeCell ref="K86:K87"/>
    <mergeCell ref="K90:K91"/>
    <mergeCell ref="K95:K96"/>
    <mergeCell ref="K102:K103"/>
    <mergeCell ref="K218:K219"/>
    <mergeCell ref="A1:K1"/>
    <mergeCell ref="A2:K2"/>
    <mergeCell ref="A33:K33"/>
    <mergeCell ref="A62:K62"/>
    <mergeCell ref="A89:K89"/>
    <mergeCell ref="A118:K118"/>
    <mergeCell ref="A146:K146"/>
    <mergeCell ref="A175:K175"/>
    <mergeCell ref="A209:K209"/>
    <mergeCell ref="A217:K217"/>
    <mergeCell ref="K160:K161"/>
    <mergeCell ref="K164:K165"/>
    <mergeCell ref="K172:K173"/>
    <mergeCell ref="K176:K177"/>
    <mergeCell ref="K186:K187"/>
    <mergeCell ref="K193:K194"/>
    <mergeCell ref="K197:K198"/>
    <mergeCell ref="K205:K206"/>
    <mergeCell ref="K210:K211"/>
    <mergeCell ref="K106:K107"/>
    <mergeCell ref="K114:K115"/>
    <mergeCell ref="K119:K120"/>
    <mergeCell ref="K124:K125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9" man="1"/>
    <brk id="61" max="9" man="1"/>
    <brk id="88" max="9" man="1"/>
    <brk id="117" max="9" man="1"/>
    <brk id="145" max="9" man="1"/>
    <brk id="174" max="9" man="1"/>
    <brk id="20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258"/>
  <sheetViews>
    <sheetView topLeftCell="A25" zoomScaleNormal="100" workbookViewId="0">
      <selection activeCell="C54" sqref="C54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4.81640625" style="14" customWidth="1"/>
    <col min="6" max="6" width="15.7265625" style="154" customWidth="1"/>
    <col min="7" max="7" width="15.7265625" style="105" customWidth="1"/>
    <col min="8" max="25" width="9.1796875" style="5" customWidth="1"/>
    <col min="26" max="246" width="9.1796875" style="5"/>
    <col min="247" max="247" width="45.81640625" style="5" customWidth="1"/>
    <col min="248" max="248" width="10.7265625" style="5" bestFit="1" customWidth="1"/>
    <col min="249" max="249" width="11.54296875" style="5" bestFit="1" customWidth="1"/>
    <col min="250" max="250" width="12.26953125" style="5" bestFit="1" customWidth="1"/>
    <col min="251" max="254" width="9.81640625" style="5" bestFit="1" customWidth="1"/>
    <col min="255" max="255" width="9" style="5" customWidth="1"/>
    <col min="256" max="502" width="9.1796875" style="5"/>
    <col min="503" max="503" width="45.81640625" style="5" customWidth="1"/>
    <col min="504" max="504" width="10.7265625" style="5" bestFit="1" customWidth="1"/>
    <col min="505" max="505" width="11.54296875" style="5" bestFit="1" customWidth="1"/>
    <col min="506" max="506" width="12.26953125" style="5" bestFit="1" customWidth="1"/>
    <col min="507" max="510" width="9.81640625" style="5" bestFit="1" customWidth="1"/>
    <col min="511" max="511" width="9" style="5" customWidth="1"/>
    <col min="512" max="758" width="9.1796875" style="5"/>
    <col min="759" max="759" width="45.81640625" style="5" customWidth="1"/>
    <col min="760" max="760" width="10.7265625" style="5" bestFit="1" customWidth="1"/>
    <col min="761" max="761" width="11.54296875" style="5" bestFit="1" customWidth="1"/>
    <col min="762" max="762" width="12.26953125" style="5" bestFit="1" customWidth="1"/>
    <col min="763" max="766" width="9.81640625" style="5" bestFit="1" customWidth="1"/>
    <col min="767" max="767" width="9" style="5" customWidth="1"/>
    <col min="768" max="1014" width="9.1796875" style="5"/>
    <col min="1015" max="1015" width="45.81640625" style="5" customWidth="1"/>
    <col min="1016" max="1016" width="10.7265625" style="5" bestFit="1" customWidth="1"/>
    <col min="1017" max="1017" width="11.54296875" style="5" bestFit="1" customWidth="1"/>
    <col min="1018" max="1018" width="12.26953125" style="5" bestFit="1" customWidth="1"/>
    <col min="1019" max="1022" width="9.81640625" style="5" bestFit="1" customWidth="1"/>
    <col min="1023" max="1023" width="9" style="5" customWidth="1"/>
    <col min="1024" max="1270" width="9.1796875" style="5"/>
    <col min="1271" max="1271" width="45.81640625" style="5" customWidth="1"/>
    <col min="1272" max="1272" width="10.7265625" style="5" bestFit="1" customWidth="1"/>
    <col min="1273" max="1273" width="11.54296875" style="5" bestFit="1" customWidth="1"/>
    <col min="1274" max="1274" width="12.26953125" style="5" bestFit="1" customWidth="1"/>
    <col min="1275" max="1278" width="9.81640625" style="5" bestFit="1" customWidth="1"/>
    <col min="1279" max="1279" width="9" style="5" customWidth="1"/>
    <col min="1280" max="1526" width="9.1796875" style="5"/>
    <col min="1527" max="1527" width="45.81640625" style="5" customWidth="1"/>
    <col min="1528" max="1528" width="10.7265625" style="5" bestFit="1" customWidth="1"/>
    <col min="1529" max="1529" width="11.54296875" style="5" bestFit="1" customWidth="1"/>
    <col min="1530" max="1530" width="12.26953125" style="5" bestFit="1" customWidth="1"/>
    <col min="1531" max="1534" width="9.81640625" style="5" bestFit="1" customWidth="1"/>
    <col min="1535" max="1535" width="9" style="5" customWidth="1"/>
    <col min="1536" max="1782" width="9.1796875" style="5"/>
    <col min="1783" max="1783" width="45.81640625" style="5" customWidth="1"/>
    <col min="1784" max="1784" width="10.7265625" style="5" bestFit="1" customWidth="1"/>
    <col min="1785" max="1785" width="11.54296875" style="5" bestFit="1" customWidth="1"/>
    <col min="1786" max="1786" width="12.26953125" style="5" bestFit="1" customWidth="1"/>
    <col min="1787" max="1790" width="9.81640625" style="5" bestFit="1" customWidth="1"/>
    <col min="1791" max="1791" width="9" style="5" customWidth="1"/>
    <col min="1792" max="2038" width="9.1796875" style="5"/>
    <col min="2039" max="2039" width="45.81640625" style="5" customWidth="1"/>
    <col min="2040" max="2040" width="10.7265625" style="5" bestFit="1" customWidth="1"/>
    <col min="2041" max="2041" width="11.54296875" style="5" bestFit="1" customWidth="1"/>
    <col min="2042" max="2042" width="12.26953125" style="5" bestFit="1" customWidth="1"/>
    <col min="2043" max="2046" width="9.81640625" style="5" bestFit="1" customWidth="1"/>
    <col min="2047" max="2047" width="9" style="5" customWidth="1"/>
    <col min="2048" max="2294" width="9.1796875" style="5"/>
    <col min="2295" max="2295" width="45.81640625" style="5" customWidth="1"/>
    <col min="2296" max="2296" width="10.7265625" style="5" bestFit="1" customWidth="1"/>
    <col min="2297" max="2297" width="11.54296875" style="5" bestFit="1" customWidth="1"/>
    <col min="2298" max="2298" width="12.26953125" style="5" bestFit="1" customWidth="1"/>
    <col min="2299" max="2302" width="9.81640625" style="5" bestFit="1" customWidth="1"/>
    <col min="2303" max="2303" width="9" style="5" customWidth="1"/>
    <col min="2304" max="2550" width="9.1796875" style="5"/>
    <col min="2551" max="2551" width="45.81640625" style="5" customWidth="1"/>
    <col min="2552" max="2552" width="10.7265625" style="5" bestFit="1" customWidth="1"/>
    <col min="2553" max="2553" width="11.54296875" style="5" bestFit="1" customWidth="1"/>
    <col min="2554" max="2554" width="12.26953125" style="5" bestFit="1" customWidth="1"/>
    <col min="2555" max="2558" width="9.81640625" style="5" bestFit="1" customWidth="1"/>
    <col min="2559" max="2559" width="9" style="5" customWidth="1"/>
    <col min="2560" max="2806" width="9.1796875" style="5"/>
    <col min="2807" max="2807" width="45.81640625" style="5" customWidth="1"/>
    <col min="2808" max="2808" width="10.7265625" style="5" bestFit="1" customWidth="1"/>
    <col min="2809" max="2809" width="11.54296875" style="5" bestFit="1" customWidth="1"/>
    <col min="2810" max="2810" width="12.26953125" style="5" bestFit="1" customWidth="1"/>
    <col min="2811" max="2814" width="9.81640625" style="5" bestFit="1" customWidth="1"/>
    <col min="2815" max="2815" width="9" style="5" customWidth="1"/>
    <col min="2816" max="3062" width="9.1796875" style="5"/>
    <col min="3063" max="3063" width="45.81640625" style="5" customWidth="1"/>
    <col min="3064" max="3064" width="10.7265625" style="5" bestFit="1" customWidth="1"/>
    <col min="3065" max="3065" width="11.54296875" style="5" bestFit="1" customWidth="1"/>
    <col min="3066" max="3066" width="12.26953125" style="5" bestFit="1" customWidth="1"/>
    <col min="3067" max="3070" width="9.81640625" style="5" bestFit="1" customWidth="1"/>
    <col min="3071" max="3071" width="9" style="5" customWidth="1"/>
    <col min="3072" max="3318" width="9.1796875" style="5"/>
    <col min="3319" max="3319" width="45.81640625" style="5" customWidth="1"/>
    <col min="3320" max="3320" width="10.7265625" style="5" bestFit="1" customWidth="1"/>
    <col min="3321" max="3321" width="11.54296875" style="5" bestFit="1" customWidth="1"/>
    <col min="3322" max="3322" width="12.26953125" style="5" bestFit="1" customWidth="1"/>
    <col min="3323" max="3326" width="9.81640625" style="5" bestFit="1" customWidth="1"/>
    <col min="3327" max="3327" width="9" style="5" customWidth="1"/>
    <col min="3328" max="3574" width="9.1796875" style="5"/>
    <col min="3575" max="3575" width="45.81640625" style="5" customWidth="1"/>
    <col min="3576" max="3576" width="10.7265625" style="5" bestFit="1" customWidth="1"/>
    <col min="3577" max="3577" width="11.54296875" style="5" bestFit="1" customWidth="1"/>
    <col min="3578" max="3578" width="12.26953125" style="5" bestFit="1" customWidth="1"/>
    <col min="3579" max="3582" width="9.81640625" style="5" bestFit="1" customWidth="1"/>
    <col min="3583" max="3583" width="9" style="5" customWidth="1"/>
    <col min="3584" max="3830" width="9.1796875" style="5"/>
    <col min="3831" max="3831" width="45.81640625" style="5" customWidth="1"/>
    <col min="3832" max="3832" width="10.7265625" style="5" bestFit="1" customWidth="1"/>
    <col min="3833" max="3833" width="11.54296875" style="5" bestFit="1" customWidth="1"/>
    <col min="3834" max="3834" width="12.26953125" style="5" bestFit="1" customWidth="1"/>
    <col min="3835" max="3838" width="9.81640625" style="5" bestFit="1" customWidth="1"/>
    <col min="3839" max="3839" width="9" style="5" customWidth="1"/>
    <col min="3840" max="4086" width="9.1796875" style="5"/>
    <col min="4087" max="4087" width="45.81640625" style="5" customWidth="1"/>
    <col min="4088" max="4088" width="10.7265625" style="5" bestFit="1" customWidth="1"/>
    <col min="4089" max="4089" width="11.54296875" style="5" bestFit="1" customWidth="1"/>
    <col min="4090" max="4090" width="12.26953125" style="5" bestFit="1" customWidth="1"/>
    <col min="4091" max="4094" width="9.81640625" style="5" bestFit="1" customWidth="1"/>
    <col min="4095" max="4095" width="9" style="5" customWidth="1"/>
    <col min="4096" max="4342" width="9.1796875" style="5"/>
    <col min="4343" max="4343" width="45.81640625" style="5" customWidth="1"/>
    <col min="4344" max="4344" width="10.7265625" style="5" bestFit="1" customWidth="1"/>
    <col min="4345" max="4345" width="11.54296875" style="5" bestFit="1" customWidth="1"/>
    <col min="4346" max="4346" width="12.26953125" style="5" bestFit="1" customWidth="1"/>
    <col min="4347" max="4350" width="9.81640625" style="5" bestFit="1" customWidth="1"/>
    <col min="4351" max="4351" width="9" style="5" customWidth="1"/>
    <col min="4352" max="4598" width="9.1796875" style="5"/>
    <col min="4599" max="4599" width="45.81640625" style="5" customWidth="1"/>
    <col min="4600" max="4600" width="10.7265625" style="5" bestFit="1" customWidth="1"/>
    <col min="4601" max="4601" width="11.54296875" style="5" bestFit="1" customWidth="1"/>
    <col min="4602" max="4602" width="12.26953125" style="5" bestFit="1" customWidth="1"/>
    <col min="4603" max="4606" width="9.81640625" style="5" bestFit="1" customWidth="1"/>
    <col min="4607" max="4607" width="9" style="5" customWidth="1"/>
    <col min="4608" max="4854" width="9.1796875" style="5"/>
    <col min="4855" max="4855" width="45.81640625" style="5" customWidth="1"/>
    <col min="4856" max="4856" width="10.7265625" style="5" bestFit="1" customWidth="1"/>
    <col min="4857" max="4857" width="11.54296875" style="5" bestFit="1" customWidth="1"/>
    <col min="4858" max="4858" width="12.26953125" style="5" bestFit="1" customWidth="1"/>
    <col min="4859" max="4862" width="9.81640625" style="5" bestFit="1" customWidth="1"/>
    <col min="4863" max="4863" width="9" style="5" customWidth="1"/>
    <col min="4864" max="5110" width="9.1796875" style="5"/>
    <col min="5111" max="5111" width="45.81640625" style="5" customWidth="1"/>
    <col min="5112" max="5112" width="10.7265625" style="5" bestFit="1" customWidth="1"/>
    <col min="5113" max="5113" width="11.54296875" style="5" bestFit="1" customWidth="1"/>
    <col min="5114" max="5114" width="12.26953125" style="5" bestFit="1" customWidth="1"/>
    <col min="5115" max="5118" width="9.81640625" style="5" bestFit="1" customWidth="1"/>
    <col min="5119" max="5119" width="9" style="5" customWidth="1"/>
    <col min="5120" max="5366" width="9.1796875" style="5"/>
    <col min="5367" max="5367" width="45.81640625" style="5" customWidth="1"/>
    <col min="5368" max="5368" width="10.7265625" style="5" bestFit="1" customWidth="1"/>
    <col min="5369" max="5369" width="11.54296875" style="5" bestFit="1" customWidth="1"/>
    <col min="5370" max="5370" width="12.26953125" style="5" bestFit="1" customWidth="1"/>
    <col min="5371" max="5374" width="9.81640625" style="5" bestFit="1" customWidth="1"/>
    <col min="5375" max="5375" width="9" style="5" customWidth="1"/>
    <col min="5376" max="5622" width="9.1796875" style="5"/>
    <col min="5623" max="5623" width="45.81640625" style="5" customWidth="1"/>
    <col min="5624" max="5624" width="10.7265625" style="5" bestFit="1" customWidth="1"/>
    <col min="5625" max="5625" width="11.54296875" style="5" bestFit="1" customWidth="1"/>
    <col min="5626" max="5626" width="12.26953125" style="5" bestFit="1" customWidth="1"/>
    <col min="5627" max="5630" width="9.81640625" style="5" bestFit="1" customWidth="1"/>
    <col min="5631" max="5631" width="9" style="5" customWidth="1"/>
    <col min="5632" max="5878" width="9.1796875" style="5"/>
    <col min="5879" max="5879" width="45.81640625" style="5" customWidth="1"/>
    <col min="5880" max="5880" width="10.7265625" style="5" bestFit="1" customWidth="1"/>
    <col min="5881" max="5881" width="11.54296875" style="5" bestFit="1" customWidth="1"/>
    <col min="5882" max="5882" width="12.26953125" style="5" bestFit="1" customWidth="1"/>
    <col min="5883" max="5886" width="9.81640625" style="5" bestFit="1" customWidth="1"/>
    <col min="5887" max="5887" width="9" style="5" customWidth="1"/>
    <col min="5888" max="6134" width="9.1796875" style="5"/>
    <col min="6135" max="6135" width="45.81640625" style="5" customWidth="1"/>
    <col min="6136" max="6136" width="10.7265625" style="5" bestFit="1" customWidth="1"/>
    <col min="6137" max="6137" width="11.54296875" style="5" bestFit="1" customWidth="1"/>
    <col min="6138" max="6138" width="12.26953125" style="5" bestFit="1" customWidth="1"/>
    <col min="6139" max="6142" width="9.81640625" style="5" bestFit="1" customWidth="1"/>
    <col min="6143" max="6143" width="9" style="5" customWidth="1"/>
    <col min="6144" max="6390" width="9.1796875" style="5"/>
    <col min="6391" max="6391" width="45.81640625" style="5" customWidth="1"/>
    <col min="6392" max="6392" width="10.7265625" style="5" bestFit="1" customWidth="1"/>
    <col min="6393" max="6393" width="11.54296875" style="5" bestFit="1" customWidth="1"/>
    <col min="6394" max="6394" width="12.26953125" style="5" bestFit="1" customWidth="1"/>
    <col min="6395" max="6398" width="9.81640625" style="5" bestFit="1" customWidth="1"/>
    <col min="6399" max="6399" width="9" style="5" customWidth="1"/>
    <col min="6400" max="6646" width="9.1796875" style="5"/>
    <col min="6647" max="6647" width="45.81640625" style="5" customWidth="1"/>
    <col min="6648" max="6648" width="10.7265625" style="5" bestFit="1" customWidth="1"/>
    <col min="6649" max="6649" width="11.54296875" style="5" bestFit="1" customWidth="1"/>
    <col min="6650" max="6650" width="12.26953125" style="5" bestFit="1" customWidth="1"/>
    <col min="6651" max="6654" width="9.81640625" style="5" bestFit="1" customWidth="1"/>
    <col min="6655" max="6655" width="9" style="5" customWidth="1"/>
    <col min="6656" max="6902" width="9.1796875" style="5"/>
    <col min="6903" max="6903" width="45.81640625" style="5" customWidth="1"/>
    <col min="6904" max="6904" width="10.7265625" style="5" bestFit="1" customWidth="1"/>
    <col min="6905" max="6905" width="11.54296875" style="5" bestFit="1" customWidth="1"/>
    <col min="6906" max="6906" width="12.26953125" style="5" bestFit="1" customWidth="1"/>
    <col min="6907" max="6910" width="9.81640625" style="5" bestFit="1" customWidth="1"/>
    <col min="6911" max="6911" width="9" style="5" customWidth="1"/>
    <col min="6912" max="7158" width="9.1796875" style="5"/>
    <col min="7159" max="7159" width="45.81640625" style="5" customWidth="1"/>
    <col min="7160" max="7160" width="10.7265625" style="5" bestFit="1" customWidth="1"/>
    <col min="7161" max="7161" width="11.54296875" style="5" bestFit="1" customWidth="1"/>
    <col min="7162" max="7162" width="12.26953125" style="5" bestFit="1" customWidth="1"/>
    <col min="7163" max="7166" width="9.81640625" style="5" bestFit="1" customWidth="1"/>
    <col min="7167" max="7167" width="9" style="5" customWidth="1"/>
    <col min="7168" max="7414" width="9.1796875" style="5"/>
    <col min="7415" max="7415" width="45.81640625" style="5" customWidth="1"/>
    <col min="7416" max="7416" width="10.7265625" style="5" bestFit="1" customWidth="1"/>
    <col min="7417" max="7417" width="11.54296875" style="5" bestFit="1" customWidth="1"/>
    <col min="7418" max="7418" width="12.26953125" style="5" bestFit="1" customWidth="1"/>
    <col min="7419" max="7422" width="9.81640625" style="5" bestFit="1" customWidth="1"/>
    <col min="7423" max="7423" width="9" style="5" customWidth="1"/>
    <col min="7424" max="7670" width="9.1796875" style="5"/>
    <col min="7671" max="7671" width="45.81640625" style="5" customWidth="1"/>
    <col min="7672" max="7672" width="10.7265625" style="5" bestFit="1" customWidth="1"/>
    <col min="7673" max="7673" width="11.54296875" style="5" bestFit="1" customWidth="1"/>
    <col min="7674" max="7674" width="12.26953125" style="5" bestFit="1" customWidth="1"/>
    <col min="7675" max="7678" width="9.81640625" style="5" bestFit="1" customWidth="1"/>
    <col min="7679" max="7679" width="9" style="5" customWidth="1"/>
    <col min="7680" max="7926" width="9.1796875" style="5"/>
    <col min="7927" max="7927" width="45.81640625" style="5" customWidth="1"/>
    <col min="7928" max="7928" width="10.7265625" style="5" bestFit="1" customWidth="1"/>
    <col min="7929" max="7929" width="11.54296875" style="5" bestFit="1" customWidth="1"/>
    <col min="7930" max="7930" width="12.26953125" style="5" bestFit="1" customWidth="1"/>
    <col min="7931" max="7934" width="9.81640625" style="5" bestFit="1" customWidth="1"/>
    <col min="7935" max="7935" width="9" style="5" customWidth="1"/>
    <col min="7936" max="8182" width="9.1796875" style="5"/>
    <col min="8183" max="8183" width="45.81640625" style="5" customWidth="1"/>
    <col min="8184" max="8184" width="10.7265625" style="5" bestFit="1" customWidth="1"/>
    <col min="8185" max="8185" width="11.54296875" style="5" bestFit="1" customWidth="1"/>
    <col min="8186" max="8186" width="12.26953125" style="5" bestFit="1" customWidth="1"/>
    <col min="8187" max="8190" width="9.81640625" style="5" bestFit="1" customWidth="1"/>
    <col min="8191" max="8191" width="9" style="5" customWidth="1"/>
    <col min="8192" max="8438" width="9.1796875" style="5"/>
    <col min="8439" max="8439" width="45.81640625" style="5" customWidth="1"/>
    <col min="8440" max="8440" width="10.7265625" style="5" bestFit="1" customWidth="1"/>
    <col min="8441" max="8441" width="11.54296875" style="5" bestFit="1" customWidth="1"/>
    <col min="8442" max="8442" width="12.26953125" style="5" bestFit="1" customWidth="1"/>
    <col min="8443" max="8446" width="9.81640625" style="5" bestFit="1" customWidth="1"/>
    <col min="8447" max="8447" width="9" style="5" customWidth="1"/>
    <col min="8448" max="8694" width="9.1796875" style="5"/>
    <col min="8695" max="8695" width="45.81640625" style="5" customWidth="1"/>
    <col min="8696" max="8696" width="10.7265625" style="5" bestFit="1" customWidth="1"/>
    <col min="8697" max="8697" width="11.54296875" style="5" bestFit="1" customWidth="1"/>
    <col min="8698" max="8698" width="12.26953125" style="5" bestFit="1" customWidth="1"/>
    <col min="8699" max="8702" width="9.81640625" style="5" bestFit="1" customWidth="1"/>
    <col min="8703" max="8703" width="9" style="5" customWidth="1"/>
    <col min="8704" max="8950" width="9.1796875" style="5"/>
    <col min="8951" max="8951" width="45.81640625" style="5" customWidth="1"/>
    <col min="8952" max="8952" width="10.7265625" style="5" bestFit="1" customWidth="1"/>
    <col min="8953" max="8953" width="11.54296875" style="5" bestFit="1" customWidth="1"/>
    <col min="8954" max="8954" width="12.26953125" style="5" bestFit="1" customWidth="1"/>
    <col min="8955" max="8958" width="9.81640625" style="5" bestFit="1" customWidth="1"/>
    <col min="8959" max="8959" width="9" style="5" customWidth="1"/>
    <col min="8960" max="9206" width="9.1796875" style="5"/>
    <col min="9207" max="9207" width="45.81640625" style="5" customWidth="1"/>
    <col min="9208" max="9208" width="10.7265625" style="5" bestFit="1" customWidth="1"/>
    <col min="9209" max="9209" width="11.54296875" style="5" bestFit="1" customWidth="1"/>
    <col min="9210" max="9210" width="12.26953125" style="5" bestFit="1" customWidth="1"/>
    <col min="9211" max="9214" width="9.81640625" style="5" bestFit="1" customWidth="1"/>
    <col min="9215" max="9215" width="9" style="5" customWidth="1"/>
    <col min="9216" max="9462" width="9.1796875" style="5"/>
    <col min="9463" max="9463" width="45.81640625" style="5" customWidth="1"/>
    <col min="9464" max="9464" width="10.7265625" style="5" bestFit="1" customWidth="1"/>
    <col min="9465" max="9465" width="11.54296875" style="5" bestFit="1" customWidth="1"/>
    <col min="9466" max="9466" width="12.26953125" style="5" bestFit="1" customWidth="1"/>
    <col min="9467" max="9470" width="9.81640625" style="5" bestFit="1" customWidth="1"/>
    <col min="9471" max="9471" width="9" style="5" customWidth="1"/>
    <col min="9472" max="9718" width="9.1796875" style="5"/>
    <col min="9719" max="9719" width="45.81640625" style="5" customWidth="1"/>
    <col min="9720" max="9720" width="10.7265625" style="5" bestFit="1" customWidth="1"/>
    <col min="9721" max="9721" width="11.54296875" style="5" bestFit="1" customWidth="1"/>
    <col min="9722" max="9722" width="12.26953125" style="5" bestFit="1" customWidth="1"/>
    <col min="9723" max="9726" width="9.81640625" style="5" bestFit="1" customWidth="1"/>
    <col min="9727" max="9727" width="9" style="5" customWidth="1"/>
    <col min="9728" max="9974" width="9.1796875" style="5"/>
    <col min="9975" max="9975" width="45.81640625" style="5" customWidth="1"/>
    <col min="9976" max="9976" width="10.7265625" style="5" bestFit="1" customWidth="1"/>
    <col min="9977" max="9977" width="11.54296875" style="5" bestFit="1" customWidth="1"/>
    <col min="9978" max="9978" width="12.26953125" style="5" bestFit="1" customWidth="1"/>
    <col min="9979" max="9982" width="9.81640625" style="5" bestFit="1" customWidth="1"/>
    <col min="9983" max="9983" width="9" style="5" customWidth="1"/>
    <col min="9984" max="10230" width="9.1796875" style="5"/>
    <col min="10231" max="10231" width="45.81640625" style="5" customWidth="1"/>
    <col min="10232" max="10232" width="10.7265625" style="5" bestFit="1" customWidth="1"/>
    <col min="10233" max="10233" width="11.54296875" style="5" bestFit="1" customWidth="1"/>
    <col min="10234" max="10234" width="12.26953125" style="5" bestFit="1" customWidth="1"/>
    <col min="10235" max="10238" width="9.81640625" style="5" bestFit="1" customWidth="1"/>
    <col min="10239" max="10239" width="9" style="5" customWidth="1"/>
    <col min="10240" max="10486" width="9.1796875" style="5"/>
    <col min="10487" max="10487" width="45.81640625" style="5" customWidth="1"/>
    <col min="10488" max="10488" width="10.7265625" style="5" bestFit="1" customWidth="1"/>
    <col min="10489" max="10489" width="11.54296875" style="5" bestFit="1" customWidth="1"/>
    <col min="10490" max="10490" width="12.26953125" style="5" bestFit="1" customWidth="1"/>
    <col min="10491" max="10494" width="9.81640625" style="5" bestFit="1" customWidth="1"/>
    <col min="10495" max="10495" width="9" style="5" customWidth="1"/>
    <col min="10496" max="10742" width="9.1796875" style="5"/>
    <col min="10743" max="10743" width="45.81640625" style="5" customWidth="1"/>
    <col min="10744" max="10744" width="10.7265625" style="5" bestFit="1" customWidth="1"/>
    <col min="10745" max="10745" width="11.54296875" style="5" bestFit="1" customWidth="1"/>
    <col min="10746" max="10746" width="12.26953125" style="5" bestFit="1" customWidth="1"/>
    <col min="10747" max="10750" width="9.81640625" style="5" bestFit="1" customWidth="1"/>
    <col min="10751" max="10751" width="9" style="5" customWidth="1"/>
    <col min="10752" max="10998" width="9.1796875" style="5"/>
    <col min="10999" max="10999" width="45.81640625" style="5" customWidth="1"/>
    <col min="11000" max="11000" width="10.7265625" style="5" bestFit="1" customWidth="1"/>
    <col min="11001" max="11001" width="11.54296875" style="5" bestFit="1" customWidth="1"/>
    <col min="11002" max="11002" width="12.26953125" style="5" bestFit="1" customWidth="1"/>
    <col min="11003" max="11006" width="9.81640625" style="5" bestFit="1" customWidth="1"/>
    <col min="11007" max="11007" width="9" style="5" customWidth="1"/>
    <col min="11008" max="11254" width="9.1796875" style="5"/>
    <col min="11255" max="11255" width="45.81640625" style="5" customWidth="1"/>
    <col min="11256" max="11256" width="10.7265625" style="5" bestFit="1" customWidth="1"/>
    <col min="11257" max="11257" width="11.54296875" style="5" bestFit="1" customWidth="1"/>
    <col min="11258" max="11258" width="12.26953125" style="5" bestFit="1" customWidth="1"/>
    <col min="11259" max="11262" width="9.81640625" style="5" bestFit="1" customWidth="1"/>
    <col min="11263" max="11263" width="9" style="5" customWidth="1"/>
    <col min="11264" max="11510" width="9.1796875" style="5"/>
    <col min="11511" max="11511" width="45.81640625" style="5" customWidth="1"/>
    <col min="11512" max="11512" width="10.7265625" style="5" bestFit="1" customWidth="1"/>
    <col min="11513" max="11513" width="11.54296875" style="5" bestFit="1" customWidth="1"/>
    <col min="11514" max="11514" width="12.26953125" style="5" bestFit="1" customWidth="1"/>
    <col min="11515" max="11518" width="9.81640625" style="5" bestFit="1" customWidth="1"/>
    <col min="11519" max="11519" width="9" style="5" customWidth="1"/>
    <col min="11520" max="11766" width="9.1796875" style="5"/>
    <col min="11767" max="11767" width="45.81640625" style="5" customWidth="1"/>
    <col min="11768" max="11768" width="10.7265625" style="5" bestFit="1" customWidth="1"/>
    <col min="11769" max="11769" width="11.54296875" style="5" bestFit="1" customWidth="1"/>
    <col min="11770" max="11770" width="12.26953125" style="5" bestFit="1" customWidth="1"/>
    <col min="11771" max="11774" width="9.81640625" style="5" bestFit="1" customWidth="1"/>
    <col min="11775" max="11775" width="9" style="5" customWidth="1"/>
    <col min="11776" max="12022" width="9.1796875" style="5"/>
    <col min="12023" max="12023" width="45.81640625" style="5" customWidth="1"/>
    <col min="12024" max="12024" width="10.7265625" style="5" bestFit="1" customWidth="1"/>
    <col min="12025" max="12025" width="11.54296875" style="5" bestFit="1" customWidth="1"/>
    <col min="12026" max="12026" width="12.26953125" style="5" bestFit="1" customWidth="1"/>
    <col min="12027" max="12030" width="9.81640625" style="5" bestFit="1" customWidth="1"/>
    <col min="12031" max="12031" width="9" style="5" customWidth="1"/>
    <col min="12032" max="12278" width="9.1796875" style="5"/>
    <col min="12279" max="12279" width="45.81640625" style="5" customWidth="1"/>
    <col min="12280" max="12280" width="10.7265625" style="5" bestFit="1" customWidth="1"/>
    <col min="12281" max="12281" width="11.54296875" style="5" bestFit="1" customWidth="1"/>
    <col min="12282" max="12282" width="12.26953125" style="5" bestFit="1" customWidth="1"/>
    <col min="12283" max="12286" width="9.81640625" style="5" bestFit="1" customWidth="1"/>
    <col min="12287" max="12287" width="9" style="5" customWidth="1"/>
    <col min="12288" max="12534" width="9.1796875" style="5"/>
    <col min="12535" max="12535" width="45.81640625" style="5" customWidth="1"/>
    <col min="12536" max="12536" width="10.7265625" style="5" bestFit="1" customWidth="1"/>
    <col min="12537" max="12537" width="11.54296875" style="5" bestFit="1" customWidth="1"/>
    <col min="12538" max="12538" width="12.26953125" style="5" bestFit="1" customWidth="1"/>
    <col min="12539" max="12542" width="9.81640625" style="5" bestFit="1" customWidth="1"/>
    <col min="12543" max="12543" width="9" style="5" customWidth="1"/>
    <col min="12544" max="12790" width="9.1796875" style="5"/>
    <col min="12791" max="12791" width="45.81640625" style="5" customWidth="1"/>
    <col min="12792" max="12792" width="10.7265625" style="5" bestFit="1" customWidth="1"/>
    <col min="12793" max="12793" width="11.54296875" style="5" bestFit="1" customWidth="1"/>
    <col min="12794" max="12794" width="12.26953125" style="5" bestFit="1" customWidth="1"/>
    <col min="12795" max="12798" width="9.81640625" style="5" bestFit="1" customWidth="1"/>
    <col min="12799" max="12799" width="9" style="5" customWidth="1"/>
    <col min="12800" max="13046" width="9.1796875" style="5"/>
    <col min="13047" max="13047" width="45.81640625" style="5" customWidth="1"/>
    <col min="13048" max="13048" width="10.7265625" style="5" bestFit="1" customWidth="1"/>
    <col min="13049" max="13049" width="11.54296875" style="5" bestFit="1" customWidth="1"/>
    <col min="13050" max="13050" width="12.26953125" style="5" bestFit="1" customWidth="1"/>
    <col min="13051" max="13054" width="9.81640625" style="5" bestFit="1" customWidth="1"/>
    <col min="13055" max="13055" width="9" style="5" customWidth="1"/>
    <col min="13056" max="13302" width="9.1796875" style="5"/>
    <col min="13303" max="13303" width="45.81640625" style="5" customWidth="1"/>
    <col min="13304" max="13304" width="10.7265625" style="5" bestFit="1" customWidth="1"/>
    <col min="13305" max="13305" width="11.54296875" style="5" bestFit="1" customWidth="1"/>
    <col min="13306" max="13306" width="12.26953125" style="5" bestFit="1" customWidth="1"/>
    <col min="13307" max="13310" width="9.81640625" style="5" bestFit="1" customWidth="1"/>
    <col min="13311" max="13311" width="9" style="5" customWidth="1"/>
    <col min="13312" max="13558" width="9.1796875" style="5"/>
    <col min="13559" max="13559" width="45.81640625" style="5" customWidth="1"/>
    <col min="13560" max="13560" width="10.7265625" style="5" bestFit="1" customWidth="1"/>
    <col min="13561" max="13561" width="11.54296875" style="5" bestFit="1" customWidth="1"/>
    <col min="13562" max="13562" width="12.26953125" style="5" bestFit="1" customWidth="1"/>
    <col min="13563" max="13566" width="9.81640625" style="5" bestFit="1" customWidth="1"/>
    <col min="13567" max="13567" width="9" style="5" customWidth="1"/>
    <col min="13568" max="13814" width="9.1796875" style="5"/>
    <col min="13815" max="13815" width="45.81640625" style="5" customWidth="1"/>
    <col min="13816" max="13816" width="10.7265625" style="5" bestFit="1" customWidth="1"/>
    <col min="13817" max="13817" width="11.54296875" style="5" bestFit="1" customWidth="1"/>
    <col min="13818" max="13818" width="12.26953125" style="5" bestFit="1" customWidth="1"/>
    <col min="13819" max="13822" width="9.81640625" style="5" bestFit="1" customWidth="1"/>
    <col min="13823" max="13823" width="9" style="5" customWidth="1"/>
    <col min="13824" max="14070" width="9.1796875" style="5"/>
    <col min="14071" max="14071" width="45.81640625" style="5" customWidth="1"/>
    <col min="14072" max="14072" width="10.7265625" style="5" bestFit="1" customWidth="1"/>
    <col min="14073" max="14073" width="11.54296875" style="5" bestFit="1" customWidth="1"/>
    <col min="14074" max="14074" width="12.26953125" style="5" bestFit="1" customWidth="1"/>
    <col min="14075" max="14078" width="9.81640625" style="5" bestFit="1" customWidth="1"/>
    <col min="14079" max="14079" width="9" style="5" customWidth="1"/>
    <col min="14080" max="14326" width="9.1796875" style="5"/>
    <col min="14327" max="14327" width="45.81640625" style="5" customWidth="1"/>
    <col min="14328" max="14328" width="10.7265625" style="5" bestFit="1" customWidth="1"/>
    <col min="14329" max="14329" width="11.54296875" style="5" bestFit="1" customWidth="1"/>
    <col min="14330" max="14330" width="12.26953125" style="5" bestFit="1" customWidth="1"/>
    <col min="14331" max="14334" width="9.81640625" style="5" bestFit="1" customWidth="1"/>
    <col min="14335" max="14335" width="9" style="5" customWidth="1"/>
    <col min="14336" max="14582" width="9.1796875" style="5"/>
    <col min="14583" max="14583" width="45.81640625" style="5" customWidth="1"/>
    <col min="14584" max="14584" width="10.7265625" style="5" bestFit="1" customWidth="1"/>
    <col min="14585" max="14585" width="11.54296875" style="5" bestFit="1" customWidth="1"/>
    <col min="14586" max="14586" width="12.26953125" style="5" bestFit="1" customWidth="1"/>
    <col min="14587" max="14590" width="9.81640625" style="5" bestFit="1" customWidth="1"/>
    <col min="14591" max="14591" width="9" style="5" customWidth="1"/>
    <col min="14592" max="14838" width="9.1796875" style="5"/>
    <col min="14839" max="14839" width="45.81640625" style="5" customWidth="1"/>
    <col min="14840" max="14840" width="10.7265625" style="5" bestFit="1" customWidth="1"/>
    <col min="14841" max="14841" width="11.54296875" style="5" bestFit="1" customWidth="1"/>
    <col min="14842" max="14842" width="12.26953125" style="5" bestFit="1" customWidth="1"/>
    <col min="14843" max="14846" width="9.81640625" style="5" bestFit="1" customWidth="1"/>
    <col min="14847" max="14847" width="9" style="5" customWidth="1"/>
    <col min="14848" max="15094" width="9.1796875" style="5"/>
    <col min="15095" max="15095" width="45.81640625" style="5" customWidth="1"/>
    <col min="15096" max="15096" width="10.7265625" style="5" bestFit="1" customWidth="1"/>
    <col min="15097" max="15097" width="11.54296875" style="5" bestFit="1" customWidth="1"/>
    <col min="15098" max="15098" width="12.26953125" style="5" bestFit="1" customWidth="1"/>
    <col min="15099" max="15102" width="9.81640625" style="5" bestFit="1" customWidth="1"/>
    <col min="15103" max="15103" width="9" style="5" customWidth="1"/>
    <col min="15104" max="15350" width="9.1796875" style="5"/>
    <col min="15351" max="15351" width="45.81640625" style="5" customWidth="1"/>
    <col min="15352" max="15352" width="10.7265625" style="5" bestFit="1" customWidth="1"/>
    <col min="15353" max="15353" width="11.54296875" style="5" bestFit="1" customWidth="1"/>
    <col min="15354" max="15354" width="12.26953125" style="5" bestFit="1" customWidth="1"/>
    <col min="15355" max="15358" width="9.81640625" style="5" bestFit="1" customWidth="1"/>
    <col min="15359" max="15359" width="9" style="5" customWidth="1"/>
    <col min="15360" max="15606" width="9.1796875" style="5"/>
    <col min="15607" max="15607" width="45.81640625" style="5" customWidth="1"/>
    <col min="15608" max="15608" width="10.7265625" style="5" bestFit="1" customWidth="1"/>
    <col min="15609" max="15609" width="11.54296875" style="5" bestFit="1" customWidth="1"/>
    <col min="15610" max="15610" width="12.26953125" style="5" bestFit="1" customWidth="1"/>
    <col min="15611" max="15614" width="9.81640625" style="5" bestFit="1" customWidth="1"/>
    <col min="15615" max="15615" width="9" style="5" customWidth="1"/>
    <col min="15616" max="15862" width="9.1796875" style="5"/>
    <col min="15863" max="15863" width="45.81640625" style="5" customWidth="1"/>
    <col min="15864" max="15864" width="10.7265625" style="5" bestFit="1" customWidth="1"/>
    <col min="15865" max="15865" width="11.54296875" style="5" bestFit="1" customWidth="1"/>
    <col min="15866" max="15866" width="12.26953125" style="5" bestFit="1" customWidth="1"/>
    <col min="15867" max="15870" width="9.81640625" style="5" bestFit="1" customWidth="1"/>
    <col min="15871" max="15871" width="9" style="5" customWidth="1"/>
    <col min="15872" max="16118" width="9.1796875" style="5"/>
    <col min="16119" max="16119" width="45.81640625" style="5" customWidth="1"/>
    <col min="16120" max="16120" width="10.7265625" style="5" bestFit="1" customWidth="1"/>
    <col min="16121" max="16121" width="11.54296875" style="5" bestFit="1" customWidth="1"/>
    <col min="16122" max="16122" width="12.26953125" style="5" bestFit="1" customWidth="1"/>
    <col min="16123" max="16126" width="9.81640625" style="5" bestFit="1" customWidth="1"/>
    <col min="16127" max="16127" width="9" style="5" customWidth="1"/>
    <col min="16128" max="16384" width="9.1796875" style="5"/>
  </cols>
  <sheetData>
    <row r="1" spans="1:28" s="3" customFormat="1" ht="18.5" x14ac:dyDescent="0.45">
      <c r="A1" s="227" t="s">
        <v>93</v>
      </c>
      <c r="B1" s="227"/>
      <c r="C1" s="227"/>
      <c r="D1" s="227"/>
      <c r="E1" s="227"/>
      <c r="F1" s="227"/>
      <c r="G1" s="22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ht="15.5" x14ac:dyDescent="0.35">
      <c r="A2" s="205" t="s">
        <v>1</v>
      </c>
      <c r="B2" s="205"/>
      <c r="C2" s="205"/>
      <c r="D2" s="205"/>
      <c r="E2" s="205"/>
      <c r="F2" s="205"/>
      <c r="G2" s="20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x14ac:dyDescent="0.35">
      <c r="A3" s="211"/>
      <c r="B3" s="212" t="s">
        <v>2</v>
      </c>
      <c r="C3" s="212"/>
      <c r="D3" s="212"/>
      <c r="E3" s="213" t="s">
        <v>3</v>
      </c>
      <c r="F3" s="237" t="s">
        <v>4</v>
      </c>
      <c r="G3" s="214" t="s">
        <v>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8" ht="13.5" customHeight="1" x14ac:dyDescent="0.35">
      <c r="A4" s="211"/>
      <c r="B4" s="17" t="s">
        <v>12</v>
      </c>
      <c r="C4" s="17" t="s">
        <v>13</v>
      </c>
      <c r="D4" s="19"/>
      <c r="E4" s="213"/>
      <c r="F4" s="237"/>
      <c r="G4" s="2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x14ac:dyDescent="0.35">
      <c r="A5" s="37" t="s">
        <v>14</v>
      </c>
      <c r="B5" s="71">
        <v>24</v>
      </c>
      <c r="C5" s="71">
        <v>16</v>
      </c>
      <c r="D5" s="21"/>
      <c r="E5" s="71">
        <v>0</v>
      </c>
      <c r="F5" s="51">
        <f t="shared" ref="F5:F9" si="0">SUM(B5:E5)</f>
        <v>40</v>
      </c>
      <c r="G5" s="139">
        <v>18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x14ac:dyDescent="0.35">
      <c r="A6" s="39" t="s">
        <v>15</v>
      </c>
      <c r="B6" s="34">
        <f>SUM(B7:B9)</f>
        <v>86</v>
      </c>
      <c r="C6" s="34">
        <f t="shared" ref="C6:D6" si="1">SUM(C7:C9)</f>
        <v>49</v>
      </c>
      <c r="D6" s="34">
        <f t="shared" si="1"/>
        <v>0</v>
      </c>
      <c r="E6" s="34">
        <f>SUM(E7:E9)</f>
        <v>0</v>
      </c>
      <c r="F6" s="51">
        <f>SUM(B6:E6)</f>
        <v>135</v>
      </c>
      <c r="G6" s="139">
        <v>64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8" x14ac:dyDescent="0.35">
      <c r="A7" s="39" t="s">
        <v>16</v>
      </c>
      <c r="B7" s="71">
        <v>61</v>
      </c>
      <c r="C7" s="71">
        <v>33</v>
      </c>
      <c r="D7" s="21"/>
      <c r="E7" s="71">
        <v>0</v>
      </c>
      <c r="F7" s="51">
        <f>SUM(B7:E7)</f>
        <v>94</v>
      </c>
      <c r="G7" s="139">
        <v>43</v>
      </c>
      <c r="H7" s="29"/>
      <c r="I7" s="29"/>
      <c r="J7" s="29"/>
      <c r="K7" s="29"/>
      <c r="L7" s="29"/>
      <c r="M7" s="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8" x14ac:dyDescent="0.35">
      <c r="A8" s="39" t="s">
        <v>17</v>
      </c>
      <c r="B8" s="71">
        <v>2</v>
      </c>
      <c r="C8" s="71">
        <v>4</v>
      </c>
      <c r="D8" s="21"/>
      <c r="E8" s="71">
        <v>0</v>
      </c>
      <c r="F8" s="51">
        <f t="shared" si="0"/>
        <v>6</v>
      </c>
      <c r="G8" s="139">
        <v>5</v>
      </c>
      <c r="H8" s="29"/>
      <c r="I8" s="29"/>
      <c r="J8" s="29"/>
      <c r="K8" s="29"/>
      <c r="L8" s="29"/>
      <c r="M8" s="2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8" x14ac:dyDescent="0.35">
      <c r="A9" s="39" t="s">
        <v>18</v>
      </c>
      <c r="B9" s="71">
        <v>23</v>
      </c>
      <c r="C9" s="71">
        <v>12</v>
      </c>
      <c r="D9" s="21"/>
      <c r="E9" s="71">
        <v>0</v>
      </c>
      <c r="F9" s="51">
        <f t="shared" si="0"/>
        <v>35</v>
      </c>
      <c r="G9" s="139">
        <v>16</v>
      </c>
      <c r="H9" s="29"/>
      <c r="I9" s="29"/>
      <c r="J9" s="29"/>
      <c r="K9" s="29"/>
      <c r="L9" s="29"/>
      <c r="M9" s="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8" ht="18.75" customHeight="1" x14ac:dyDescent="0.35">
      <c r="A10" s="41"/>
      <c r="B10" s="212" t="s">
        <v>2</v>
      </c>
      <c r="C10" s="212"/>
      <c r="D10" s="212"/>
      <c r="E10" s="216" t="s">
        <v>3</v>
      </c>
      <c r="F10" s="237" t="s">
        <v>4</v>
      </c>
      <c r="G10" s="214" t="s">
        <v>5</v>
      </c>
      <c r="H10" s="29"/>
      <c r="I10" s="29"/>
      <c r="J10" s="29"/>
      <c r="K10" s="29"/>
      <c r="L10" s="29"/>
      <c r="M10" s="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8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37"/>
      <c r="G11" s="214"/>
      <c r="H11" s="29"/>
      <c r="I11" s="29"/>
      <c r="J11" s="29"/>
      <c r="K11" s="29"/>
      <c r="L11" s="29"/>
      <c r="M11" s="2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8" ht="15.65" customHeight="1" x14ac:dyDescent="0.35">
      <c r="A12" s="39" t="s">
        <v>20</v>
      </c>
      <c r="B12" s="71">
        <v>52</v>
      </c>
      <c r="C12" s="71">
        <v>33</v>
      </c>
      <c r="D12" s="21"/>
      <c r="E12" s="71">
        <v>0</v>
      </c>
      <c r="F12" s="51">
        <f t="shared" ref="F12:F16" si="2">SUM(B12:E12)</f>
        <v>85</v>
      </c>
      <c r="G12" s="139">
        <v>39</v>
      </c>
      <c r="H12" s="29"/>
      <c r="I12" s="29"/>
      <c r="J12" s="29"/>
      <c r="K12" s="29"/>
      <c r="L12" s="29"/>
      <c r="M12" s="2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8" ht="15.65" customHeight="1" x14ac:dyDescent="0.35">
      <c r="A13" s="39" t="s">
        <v>21</v>
      </c>
      <c r="B13" s="71">
        <v>34</v>
      </c>
      <c r="C13" s="71">
        <v>16</v>
      </c>
      <c r="D13" s="21"/>
      <c r="E13" s="71">
        <v>0</v>
      </c>
      <c r="F13" s="51">
        <f t="shared" si="2"/>
        <v>50</v>
      </c>
      <c r="G13" s="139">
        <v>25</v>
      </c>
      <c r="H13" s="29"/>
      <c r="I13" s="29"/>
      <c r="J13" s="29"/>
      <c r="K13" s="29"/>
      <c r="L13" s="29"/>
      <c r="M13" s="2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8" ht="15.65" customHeight="1" x14ac:dyDescent="0.35">
      <c r="A14" s="39" t="s">
        <v>22</v>
      </c>
      <c r="B14" s="71">
        <v>0</v>
      </c>
      <c r="C14" s="71">
        <v>0</v>
      </c>
      <c r="D14" s="21"/>
      <c r="E14" s="71">
        <v>0</v>
      </c>
      <c r="F14" s="51">
        <f t="shared" si="2"/>
        <v>0</v>
      </c>
      <c r="G14" s="139">
        <v>0</v>
      </c>
      <c r="H14" s="29"/>
      <c r="I14" s="29"/>
      <c r="J14" s="29"/>
      <c r="K14" s="29"/>
      <c r="L14" s="29"/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8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63">
        <f t="shared" si="2"/>
        <v>0</v>
      </c>
      <c r="G15" s="141">
        <v>0</v>
      </c>
      <c r="H15" s="80"/>
      <c r="I15" s="80"/>
      <c r="J15" s="80"/>
      <c r="K15" s="29"/>
      <c r="L15" s="29"/>
      <c r="M15" s="2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63">
        <f t="shared" si="2"/>
        <v>0</v>
      </c>
      <c r="G16" s="141"/>
      <c r="H16" s="80"/>
      <c r="I16" s="80"/>
      <c r="J16" s="80"/>
      <c r="K16" s="29"/>
      <c r="L16" s="29"/>
      <c r="M16" s="2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5" ht="18.75" customHeight="1" x14ac:dyDescent="0.35">
      <c r="A17" s="41"/>
      <c r="B17" s="212" t="s">
        <v>2</v>
      </c>
      <c r="C17" s="212"/>
      <c r="D17" s="212"/>
      <c r="E17" s="213" t="s">
        <v>3</v>
      </c>
      <c r="F17" s="237" t="s">
        <v>4</v>
      </c>
      <c r="G17" s="214" t="s">
        <v>5</v>
      </c>
      <c r="H17" s="29"/>
      <c r="I17" s="29"/>
      <c r="J17" s="29"/>
      <c r="K17" s="29"/>
      <c r="L17" s="29"/>
      <c r="M17" s="2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37"/>
      <c r="G18" s="214"/>
      <c r="H18" s="29"/>
      <c r="I18" s="29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 x14ac:dyDescent="0.35">
      <c r="A19" s="39" t="s">
        <v>26</v>
      </c>
      <c r="B19" s="71">
        <v>82</v>
      </c>
      <c r="C19" s="71">
        <v>47</v>
      </c>
      <c r="D19" s="19"/>
      <c r="E19" s="71">
        <v>0</v>
      </c>
      <c r="F19" s="51">
        <f>SUM(B19:E19)</f>
        <v>129</v>
      </c>
      <c r="G19" s="139">
        <v>64</v>
      </c>
      <c r="H19" s="29"/>
      <c r="I19" s="29"/>
      <c r="J19" s="29"/>
      <c r="K19" s="29"/>
      <c r="L19" s="29"/>
      <c r="M19" s="2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customHeight="1" x14ac:dyDescent="0.35">
      <c r="A20" s="39" t="s">
        <v>27</v>
      </c>
      <c r="B20" s="71">
        <v>4</v>
      </c>
      <c r="C20" s="71">
        <v>2</v>
      </c>
      <c r="D20" s="19"/>
      <c r="E20" s="71">
        <v>0</v>
      </c>
      <c r="F20" s="51">
        <f>SUM(B20:E20)</f>
        <v>6</v>
      </c>
      <c r="G20" s="139">
        <v>0</v>
      </c>
      <c r="H20" s="29"/>
      <c r="I20" s="29"/>
      <c r="J20" s="29"/>
      <c r="K20" s="29"/>
      <c r="L20" s="29"/>
      <c r="M20" s="2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37" t="s">
        <v>4</v>
      </c>
      <c r="G21" s="214" t="s">
        <v>5</v>
      </c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37"/>
      <c r="G22" s="214"/>
      <c r="H22" s="9"/>
      <c r="I22" s="9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 x14ac:dyDescent="0.35">
      <c r="A23" s="39" t="s">
        <v>29</v>
      </c>
      <c r="B23" s="71">
        <v>28</v>
      </c>
      <c r="C23" s="71">
        <v>17</v>
      </c>
      <c r="D23" s="19"/>
      <c r="E23" s="71">
        <v>0</v>
      </c>
      <c r="F23" s="51">
        <f t="shared" ref="F23:F28" si="3">SUM(B23:E23)</f>
        <v>45</v>
      </c>
      <c r="G23" s="139">
        <v>33</v>
      </c>
      <c r="H23" s="9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35">
      <c r="A24" s="39" t="s">
        <v>30</v>
      </c>
      <c r="B24" s="71">
        <v>48</v>
      </c>
      <c r="C24" s="71">
        <v>23</v>
      </c>
      <c r="D24" s="19"/>
      <c r="E24" s="71">
        <v>0</v>
      </c>
      <c r="F24" s="51">
        <f t="shared" si="3"/>
        <v>71</v>
      </c>
      <c r="G24" s="139">
        <v>24</v>
      </c>
      <c r="H24" s="9"/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51">
        <f t="shared" si="3"/>
        <v>0</v>
      </c>
      <c r="G25" s="139">
        <v>0</v>
      </c>
      <c r="H25" s="9"/>
      <c r="I25" s="9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51">
        <f t="shared" si="3"/>
        <v>0</v>
      </c>
      <c r="G26" s="139">
        <v>5</v>
      </c>
      <c r="H26" s="9"/>
      <c r="I26" s="9"/>
      <c r="J26" s="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51">
        <f t="shared" si="3"/>
        <v>0</v>
      </c>
      <c r="G27" s="139">
        <v>0</v>
      </c>
      <c r="H27" s="9"/>
      <c r="I27" s="9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customHeight="1" x14ac:dyDescent="0.35">
      <c r="A28" s="39" t="s">
        <v>34</v>
      </c>
      <c r="B28" s="71">
        <v>10</v>
      </c>
      <c r="C28" s="71">
        <v>8</v>
      </c>
      <c r="D28" s="19"/>
      <c r="E28" s="71">
        <v>0</v>
      </c>
      <c r="F28" s="51">
        <f t="shared" si="3"/>
        <v>18</v>
      </c>
      <c r="G28" s="139">
        <v>2</v>
      </c>
      <c r="H28" s="9"/>
      <c r="I28" s="9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customHeight="1" x14ac:dyDescent="0.35">
      <c r="A29" s="41"/>
      <c r="B29" s="212" t="s">
        <v>2</v>
      </c>
      <c r="C29" s="212"/>
      <c r="D29" s="212"/>
      <c r="E29" s="217" t="s">
        <v>3</v>
      </c>
      <c r="F29" s="237" t="s">
        <v>4</v>
      </c>
      <c r="G29" s="214" t="s">
        <v>5</v>
      </c>
      <c r="H29" s="9"/>
      <c r="I29" s="9"/>
      <c r="J29" s="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37"/>
      <c r="G30" s="214"/>
      <c r="H30" s="9"/>
      <c r="I30" s="9"/>
      <c r="J30" s="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customHeight="1" x14ac:dyDescent="0.35">
      <c r="A31" s="39" t="s">
        <v>36</v>
      </c>
      <c r="B31" s="71">
        <v>1</v>
      </c>
      <c r="C31" s="71" t="s">
        <v>37</v>
      </c>
      <c r="D31" s="21"/>
      <c r="E31" s="71">
        <v>0</v>
      </c>
      <c r="F31" s="51">
        <f t="shared" ref="F31:F32" si="4">SUM(B31:E31)</f>
        <v>1</v>
      </c>
      <c r="G31" s="139">
        <v>0</v>
      </c>
      <c r="H31" s="9"/>
      <c r="I31" s="9"/>
      <c r="J31" s="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 x14ac:dyDescent="0.35">
      <c r="A32" s="39" t="s">
        <v>38</v>
      </c>
      <c r="B32" s="71">
        <v>4</v>
      </c>
      <c r="C32" s="71" t="s">
        <v>37</v>
      </c>
      <c r="D32" s="21"/>
      <c r="E32" s="71">
        <v>0</v>
      </c>
      <c r="F32" s="51">
        <f t="shared" si="4"/>
        <v>4</v>
      </c>
      <c r="G32" s="139">
        <v>0</v>
      </c>
      <c r="H32" s="9"/>
      <c r="I32" s="9"/>
      <c r="J32" s="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 x14ac:dyDescent="0.35">
      <c r="A33" s="228" t="s">
        <v>85</v>
      </c>
      <c r="B33" s="205"/>
      <c r="C33" s="205"/>
      <c r="D33" s="205"/>
      <c r="E33" s="205"/>
      <c r="F33" s="205"/>
      <c r="G33" s="229"/>
      <c r="H33" s="9"/>
      <c r="I33" s="9"/>
      <c r="J33" s="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35">
      <c r="A34" s="211"/>
      <c r="B34" s="212" t="s">
        <v>2</v>
      </c>
      <c r="C34" s="212"/>
      <c r="D34" s="212"/>
      <c r="E34" s="218" t="s">
        <v>3</v>
      </c>
      <c r="F34" s="237" t="s">
        <v>4</v>
      </c>
      <c r="G34" s="214" t="s">
        <v>5</v>
      </c>
      <c r="H34" s="9"/>
      <c r="I34" s="9"/>
      <c r="J34" s="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37"/>
      <c r="G35" s="214"/>
      <c r="H35" s="9"/>
      <c r="I35" s="9"/>
      <c r="J35" s="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5">
      <c r="A36" s="39" t="s">
        <v>14</v>
      </c>
      <c r="B36" s="71">
        <v>236</v>
      </c>
      <c r="C36" s="71">
        <v>58</v>
      </c>
      <c r="D36" s="71">
        <v>0</v>
      </c>
      <c r="E36" s="71">
        <v>33</v>
      </c>
      <c r="F36" s="51">
        <f t="shared" ref="F36:F39" si="5">SUM(B36:E36)</f>
        <v>327</v>
      </c>
      <c r="G36" s="139">
        <v>225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 customHeight="1" x14ac:dyDescent="0.35">
      <c r="A37" s="39" t="s">
        <v>15</v>
      </c>
      <c r="B37" s="34">
        <f>SUM(B38:B39)</f>
        <v>238</v>
      </c>
      <c r="C37" s="34">
        <f>SUM(C38:C39)</f>
        <v>58</v>
      </c>
      <c r="D37" s="34">
        <f>SUM(D38:D39)</f>
        <v>0</v>
      </c>
      <c r="E37" s="34">
        <f>SUM(E38:E39)</f>
        <v>36</v>
      </c>
      <c r="F37" s="51">
        <f t="shared" si="5"/>
        <v>332</v>
      </c>
      <c r="G37" s="139">
        <v>227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35">
      <c r="A38" s="39" t="s">
        <v>41</v>
      </c>
      <c r="B38" s="71">
        <v>11</v>
      </c>
      <c r="C38" s="71">
        <v>9</v>
      </c>
      <c r="D38" s="71">
        <v>0</v>
      </c>
      <c r="E38" s="71">
        <v>2</v>
      </c>
      <c r="F38" s="51">
        <f t="shared" si="5"/>
        <v>22</v>
      </c>
      <c r="G38" s="139">
        <v>21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5">
      <c r="A39" s="43" t="s">
        <v>42</v>
      </c>
      <c r="B39" s="71">
        <v>227</v>
      </c>
      <c r="C39" s="71">
        <v>49</v>
      </c>
      <c r="D39" s="71">
        <v>0</v>
      </c>
      <c r="E39" s="71">
        <v>34</v>
      </c>
      <c r="F39" s="51">
        <f t="shared" si="5"/>
        <v>310</v>
      </c>
      <c r="G39" s="139">
        <v>206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5">
      <c r="A40" s="41"/>
      <c r="B40" s="212" t="s">
        <v>2</v>
      </c>
      <c r="C40" s="212"/>
      <c r="D40" s="212"/>
      <c r="E40" s="217" t="s">
        <v>3</v>
      </c>
      <c r="F40" s="237" t="s">
        <v>4</v>
      </c>
      <c r="G40" s="214" t="s">
        <v>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37"/>
      <c r="G41" s="21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customHeight="1" x14ac:dyDescent="0.35">
      <c r="A42" s="39" t="s">
        <v>20</v>
      </c>
      <c r="B42" s="71">
        <v>76</v>
      </c>
      <c r="C42" s="71">
        <v>13</v>
      </c>
      <c r="D42" s="71">
        <v>0</v>
      </c>
      <c r="E42" s="71">
        <v>8</v>
      </c>
      <c r="F42" s="51">
        <f t="shared" ref="F42:F46" si="6">SUM(B42:E42)</f>
        <v>97</v>
      </c>
      <c r="G42" s="139">
        <v>49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5">
      <c r="A43" s="39" t="s">
        <v>21</v>
      </c>
      <c r="B43" s="71">
        <v>161</v>
      </c>
      <c r="C43" s="71">
        <v>42</v>
      </c>
      <c r="D43" s="71">
        <v>0</v>
      </c>
      <c r="E43" s="71">
        <v>28</v>
      </c>
      <c r="F43" s="51">
        <f t="shared" si="6"/>
        <v>231</v>
      </c>
      <c r="G43" s="139">
        <v>178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5">
      <c r="A44" s="39" t="s">
        <v>22</v>
      </c>
      <c r="B44" s="71">
        <v>0</v>
      </c>
      <c r="C44" s="71">
        <v>1</v>
      </c>
      <c r="D44" s="71">
        <v>0</v>
      </c>
      <c r="E44" s="71">
        <v>0</v>
      </c>
      <c r="F44" s="51">
        <f t="shared" si="6"/>
        <v>1</v>
      </c>
      <c r="G44" s="139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5">
      <c r="A45" s="75" t="s">
        <v>23</v>
      </c>
      <c r="B45" s="71">
        <v>0</v>
      </c>
      <c r="C45" s="71">
        <v>2</v>
      </c>
      <c r="D45" s="71">
        <v>0</v>
      </c>
      <c r="E45" s="71">
        <v>0</v>
      </c>
      <c r="F45" s="63">
        <f t="shared" si="6"/>
        <v>2</v>
      </c>
      <c r="G45" s="141">
        <v>0</v>
      </c>
      <c r="H45" s="79"/>
      <c r="I45" s="79"/>
      <c r="J45" s="7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63">
        <f t="shared" si="6"/>
        <v>0</v>
      </c>
      <c r="G46" s="141"/>
      <c r="H46" s="79"/>
      <c r="I46" s="79"/>
      <c r="J46" s="7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35">
      <c r="A47" s="41"/>
      <c r="B47" s="212" t="s">
        <v>2</v>
      </c>
      <c r="C47" s="212"/>
      <c r="D47" s="212"/>
      <c r="E47" s="217" t="s">
        <v>3</v>
      </c>
      <c r="F47" s="237" t="s">
        <v>4</v>
      </c>
      <c r="G47" s="214" t="s">
        <v>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37"/>
      <c r="G48" s="21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35">
      <c r="A49" s="39" t="s">
        <v>26</v>
      </c>
      <c r="B49" s="71">
        <v>223</v>
      </c>
      <c r="C49" s="71">
        <v>58</v>
      </c>
      <c r="D49" s="71">
        <v>0</v>
      </c>
      <c r="E49" s="71">
        <v>32</v>
      </c>
      <c r="F49" s="51">
        <f>SUM(B49:E49)</f>
        <v>313</v>
      </c>
      <c r="G49" s="139">
        <v>216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5">
      <c r="A50" s="39" t="s">
        <v>27</v>
      </c>
      <c r="B50" s="71">
        <v>13</v>
      </c>
      <c r="C50" s="71">
        <v>0</v>
      </c>
      <c r="D50" s="71">
        <v>0</v>
      </c>
      <c r="E50" s="71">
        <v>3</v>
      </c>
      <c r="F50" s="51">
        <f>SUM(B50:E50)</f>
        <v>16</v>
      </c>
      <c r="G50" s="139">
        <v>11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35">
      <c r="A51" s="41"/>
      <c r="B51" s="212" t="s">
        <v>2</v>
      </c>
      <c r="C51" s="212"/>
      <c r="D51" s="212"/>
      <c r="E51" s="217" t="s">
        <v>3</v>
      </c>
      <c r="F51" s="237" t="s">
        <v>4</v>
      </c>
      <c r="G51" s="214" t="s">
        <v>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37"/>
      <c r="G52" s="21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 customHeight="1" x14ac:dyDescent="0.35">
      <c r="A53" s="39" t="s">
        <v>29</v>
      </c>
      <c r="B53" s="71">
        <v>141</v>
      </c>
      <c r="C53" s="71">
        <v>32</v>
      </c>
      <c r="D53" s="71">
        <v>0</v>
      </c>
      <c r="E53" s="71">
        <v>21</v>
      </c>
      <c r="F53" s="51">
        <f>SUM(B53:E53)</f>
        <v>194</v>
      </c>
      <c r="G53" s="139">
        <v>150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35">
      <c r="A54" s="39" t="s">
        <v>30</v>
      </c>
      <c r="B54" s="71">
        <v>78</v>
      </c>
      <c r="C54" s="71">
        <v>24</v>
      </c>
      <c r="D54" s="71">
        <v>0</v>
      </c>
      <c r="E54" s="71">
        <v>13</v>
      </c>
      <c r="F54" s="51">
        <f t="shared" ref="F54:F58" si="7">SUM(B54:E54)</f>
        <v>115</v>
      </c>
      <c r="G54" s="139">
        <v>70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35">
      <c r="A55" s="39" t="s">
        <v>31</v>
      </c>
      <c r="B55" s="71">
        <v>2</v>
      </c>
      <c r="C55" s="71">
        <v>0</v>
      </c>
      <c r="D55" s="71">
        <v>0</v>
      </c>
      <c r="E55" s="71">
        <v>0</v>
      </c>
      <c r="F55" s="51">
        <f t="shared" si="7"/>
        <v>2</v>
      </c>
      <c r="G55" s="139"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35">
      <c r="A56" s="39" t="s">
        <v>32</v>
      </c>
      <c r="B56" s="71">
        <v>7</v>
      </c>
      <c r="C56" s="71">
        <v>0</v>
      </c>
      <c r="D56" s="71">
        <v>0</v>
      </c>
      <c r="E56" s="71">
        <v>0</v>
      </c>
      <c r="F56" s="51">
        <f t="shared" si="7"/>
        <v>7</v>
      </c>
      <c r="G56" s="139">
        <v>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1</v>
      </c>
      <c r="F57" s="51">
        <f t="shared" si="7"/>
        <v>1</v>
      </c>
      <c r="G57" s="139"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35">
      <c r="A58" s="39" t="s">
        <v>34</v>
      </c>
      <c r="B58" s="71">
        <v>7</v>
      </c>
      <c r="C58" s="71">
        <v>2</v>
      </c>
      <c r="D58" s="71">
        <v>0</v>
      </c>
      <c r="E58" s="71">
        <v>0</v>
      </c>
      <c r="F58" s="51">
        <f t="shared" si="7"/>
        <v>9</v>
      </c>
      <c r="G58" s="139">
        <v>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35">
      <c r="A59" s="41"/>
      <c r="B59" s="212" t="s">
        <v>2</v>
      </c>
      <c r="C59" s="212"/>
      <c r="D59" s="212"/>
      <c r="E59" s="217" t="s">
        <v>3</v>
      </c>
      <c r="F59" s="237" t="s">
        <v>4</v>
      </c>
      <c r="G59" s="214" t="s">
        <v>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35">
      <c r="A60" s="42" t="s">
        <v>35</v>
      </c>
      <c r="B60" s="17" t="s">
        <v>12</v>
      </c>
      <c r="C60" s="17" t="s">
        <v>13</v>
      </c>
      <c r="D60" s="19" t="s">
        <v>40</v>
      </c>
      <c r="E60" s="217"/>
      <c r="F60" s="237"/>
      <c r="G60" s="21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35">
      <c r="A61" s="39" t="s">
        <v>45</v>
      </c>
      <c r="B61" s="71">
        <v>94</v>
      </c>
      <c r="C61" s="71" t="s">
        <v>37</v>
      </c>
      <c r="D61" s="71">
        <v>0</v>
      </c>
      <c r="E61" s="71">
        <v>0</v>
      </c>
      <c r="F61" s="51">
        <f t="shared" ref="F61" si="8">SUM(B61:E61)</f>
        <v>94</v>
      </c>
      <c r="G61" s="139">
        <v>21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5" x14ac:dyDescent="0.35">
      <c r="A62" s="228" t="s">
        <v>46</v>
      </c>
      <c r="B62" s="205"/>
      <c r="C62" s="205"/>
      <c r="D62" s="205"/>
      <c r="E62" s="205"/>
      <c r="F62" s="205"/>
      <c r="G62" s="229"/>
      <c r="H62" s="9"/>
      <c r="I62" s="9"/>
      <c r="J62" s="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 customHeight="1" x14ac:dyDescent="0.35">
      <c r="A63" s="211"/>
      <c r="B63" s="212" t="s">
        <v>2</v>
      </c>
      <c r="C63" s="212"/>
      <c r="D63" s="212"/>
      <c r="E63" s="213" t="s">
        <v>3</v>
      </c>
      <c r="F63" s="237" t="s">
        <v>4</v>
      </c>
      <c r="G63" s="214" t="s">
        <v>5</v>
      </c>
      <c r="H63" s="9"/>
      <c r="I63" s="9"/>
      <c r="J63" s="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1.5" customHeight="1" x14ac:dyDescent="0.35">
      <c r="A64" s="211"/>
      <c r="B64" s="17" t="s">
        <v>12</v>
      </c>
      <c r="C64" s="17" t="s">
        <v>13</v>
      </c>
      <c r="D64" s="19" t="s">
        <v>40</v>
      </c>
      <c r="E64" s="213"/>
      <c r="F64" s="237"/>
      <c r="G64" s="214"/>
      <c r="H64" s="9"/>
      <c r="I64" s="9"/>
      <c r="J64" s="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5">
      <c r="A65" s="41" t="s">
        <v>47</v>
      </c>
      <c r="B65" s="71">
        <v>2</v>
      </c>
      <c r="C65" s="71">
        <v>0</v>
      </c>
      <c r="D65" s="19"/>
      <c r="E65" s="71">
        <v>0</v>
      </c>
      <c r="F65" s="51">
        <f t="shared" ref="F65:F66" si="9">SUM(B65:E65)</f>
        <v>2</v>
      </c>
      <c r="G65" s="139">
        <v>0</v>
      </c>
      <c r="H65" s="10"/>
      <c r="I65" s="9"/>
      <c r="J65" s="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35">
      <c r="A66" s="39" t="s">
        <v>48</v>
      </c>
      <c r="B66" s="71">
        <v>2</v>
      </c>
      <c r="C66" s="71">
        <v>0</v>
      </c>
      <c r="D66" s="19"/>
      <c r="E66" s="71">
        <v>0</v>
      </c>
      <c r="F66" s="51">
        <f t="shared" si="9"/>
        <v>2</v>
      </c>
      <c r="G66" s="139">
        <v>0</v>
      </c>
      <c r="H66" s="10"/>
      <c r="I66" s="9"/>
      <c r="J66" s="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35">
      <c r="A67" s="41"/>
      <c r="B67" s="212" t="s">
        <v>2</v>
      </c>
      <c r="C67" s="212"/>
      <c r="D67" s="212"/>
      <c r="E67" s="217" t="s">
        <v>3</v>
      </c>
      <c r="F67" s="237" t="s">
        <v>4</v>
      </c>
      <c r="G67" s="214" t="s">
        <v>5</v>
      </c>
      <c r="H67" s="10"/>
      <c r="I67" s="9"/>
      <c r="J67" s="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37"/>
      <c r="G68" s="214"/>
      <c r="H68" s="10"/>
      <c r="I68" s="9"/>
      <c r="J68" s="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35">
      <c r="A69" s="39" t="s">
        <v>20</v>
      </c>
      <c r="B69" s="71">
        <v>1</v>
      </c>
      <c r="C69" s="71">
        <v>0</v>
      </c>
      <c r="D69" s="19"/>
      <c r="E69" s="71">
        <v>0</v>
      </c>
      <c r="F69" s="51">
        <f t="shared" ref="F69:F73" si="10">SUM(B69:E69)</f>
        <v>1</v>
      </c>
      <c r="G69" s="139">
        <v>0</v>
      </c>
      <c r="H69" s="10"/>
      <c r="I69" s="9"/>
      <c r="J69" s="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35">
      <c r="A70" s="39" t="s">
        <v>21</v>
      </c>
      <c r="B70" s="71">
        <v>1</v>
      </c>
      <c r="C70" s="71">
        <v>0</v>
      </c>
      <c r="D70" s="19"/>
      <c r="E70" s="71">
        <v>0</v>
      </c>
      <c r="F70" s="51">
        <f t="shared" si="10"/>
        <v>1</v>
      </c>
      <c r="G70" s="139">
        <v>0</v>
      </c>
      <c r="H70" s="10"/>
      <c r="I70" s="9"/>
      <c r="J70" s="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 customHeight="1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51">
        <f t="shared" si="10"/>
        <v>0</v>
      </c>
      <c r="G71" s="139">
        <v>0</v>
      </c>
      <c r="H71" s="10"/>
      <c r="I71" s="9"/>
      <c r="J71" s="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63">
        <f t="shared" si="10"/>
        <v>0</v>
      </c>
      <c r="G72" s="141">
        <v>0</v>
      </c>
      <c r="H72" s="77"/>
      <c r="I72" s="78"/>
      <c r="J72" s="7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63">
        <f t="shared" si="10"/>
        <v>0</v>
      </c>
      <c r="G73" s="141"/>
      <c r="H73" s="77"/>
      <c r="I73" s="78"/>
      <c r="J73" s="7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35">
      <c r="A74" s="41"/>
      <c r="B74" s="212" t="s">
        <v>2</v>
      </c>
      <c r="C74" s="212"/>
      <c r="D74" s="212"/>
      <c r="E74" s="217" t="s">
        <v>3</v>
      </c>
      <c r="F74" s="237" t="s">
        <v>4</v>
      </c>
      <c r="G74" s="214" t="s">
        <v>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37"/>
      <c r="G75" s="21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35">
      <c r="A76" s="39" t="s">
        <v>26</v>
      </c>
      <c r="B76" s="71">
        <v>1</v>
      </c>
      <c r="C76" s="71">
        <v>0</v>
      </c>
      <c r="D76" s="19"/>
      <c r="E76" s="71">
        <v>0</v>
      </c>
      <c r="F76" s="51">
        <f>SUM(B76:E76)</f>
        <v>1</v>
      </c>
      <c r="G76" s="139"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35">
      <c r="A77" s="39" t="s">
        <v>27</v>
      </c>
      <c r="B77" s="71">
        <v>1</v>
      </c>
      <c r="C77" s="71">
        <v>0</v>
      </c>
      <c r="D77" s="19"/>
      <c r="E77" s="71">
        <v>0</v>
      </c>
      <c r="F77" s="51">
        <f>SUM(B77:E77)</f>
        <v>1</v>
      </c>
      <c r="G77" s="139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35">
      <c r="A78" s="41"/>
      <c r="B78" s="212" t="s">
        <v>2</v>
      </c>
      <c r="C78" s="212"/>
      <c r="D78" s="212"/>
      <c r="E78" s="217" t="s">
        <v>3</v>
      </c>
      <c r="F78" s="237" t="s">
        <v>4</v>
      </c>
      <c r="G78" s="214" t="s">
        <v>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37"/>
      <c r="G79" s="21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35">
      <c r="A80" s="39" t="s">
        <v>29</v>
      </c>
      <c r="B80" s="71">
        <v>1</v>
      </c>
      <c r="C80" s="71">
        <v>0</v>
      </c>
      <c r="D80" s="19"/>
      <c r="E80" s="71">
        <v>0</v>
      </c>
      <c r="F80" s="51">
        <f>SUM(B80:E80)</f>
        <v>1</v>
      </c>
      <c r="G80" s="139"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35">
      <c r="A81" s="39" t="s">
        <v>30</v>
      </c>
      <c r="B81" s="71">
        <v>1</v>
      </c>
      <c r="C81" s="71">
        <v>0</v>
      </c>
      <c r="D81" s="19"/>
      <c r="E81" s="71">
        <v>0</v>
      </c>
      <c r="F81" s="51">
        <f t="shared" ref="F81:F85" si="11">SUM(B81:E81)</f>
        <v>1</v>
      </c>
      <c r="G81" s="139"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51">
        <f t="shared" si="11"/>
        <v>0</v>
      </c>
      <c r="G82" s="139"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51">
        <f t="shared" si="11"/>
        <v>0</v>
      </c>
      <c r="G83" s="139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51">
        <f t="shared" si="11"/>
        <v>0</v>
      </c>
      <c r="G84" s="139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51">
        <f t="shared" si="11"/>
        <v>0</v>
      </c>
      <c r="G85" s="139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35">
      <c r="A86" s="41"/>
      <c r="B86" s="212" t="s">
        <v>2</v>
      </c>
      <c r="C86" s="212"/>
      <c r="D86" s="212"/>
      <c r="E86" s="217" t="s">
        <v>3</v>
      </c>
      <c r="F86" s="237" t="s">
        <v>4</v>
      </c>
      <c r="G86" s="214" t="s">
        <v>5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37"/>
      <c r="G87" s="21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51">
        <f t="shared" ref="F88" si="12">SUM(B88:E88)</f>
        <v>0</v>
      </c>
      <c r="G88" s="139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5" x14ac:dyDescent="0.35">
      <c r="A89" s="228" t="s">
        <v>49</v>
      </c>
      <c r="B89" s="205"/>
      <c r="C89" s="205"/>
      <c r="D89" s="205"/>
      <c r="E89" s="205"/>
      <c r="F89" s="205"/>
      <c r="G89" s="22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15" customHeight="1" x14ac:dyDescent="0.35">
      <c r="A90" s="211"/>
      <c r="B90" s="212" t="s">
        <v>2</v>
      </c>
      <c r="C90" s="212"/>
      <c r="D90" s="212"/>
      <c r="E90" s="213" t="s">
        <v>3</v>
      </c>
      <c r="F90" s="237" t="s">
        <v>4</v>
      </c>
      <c r="G90" s="214" t="s">
        <v>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" customHeight="1" x14ac:dyDescent="0.35">
      <c r="A91" s="211"/>
      <c r="B91" s="17" t="s">
        <v>12</v>
      </c>
      <c r="C91" s="17" t="s">
        <v>13</v>
      </c>
      <c r="D91" s="19"/>
      <c r="E91" s="213"/>
      <c r="F91" s="237"/>
      <c r="G91" s="21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35">
      <c r="A92" s="39" t="s">
        <v>14</v>
      </c>
      <c r="B92" s="71">
        <v>1</v>
      </c>
      <c r="C92" s="71">
        <v>0</v>
      </c>
      <c r="D92" s="19"/>
      <c r="E92" s="71">
        <v>0</v>
      </c>
      <c r="F92" s="51">
        <f t="shared" ref="F92:F94" si="13">SUM(B92:E92)</f>
        <v>1</v>
      </c>
      <c r="G92" s="139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35">
      <c r="A93" s="39" t="s">
        <v>15</v>
      </c>
      <c r="B93" s="71">
        <v>4</v>
      </c>
      <c r="C93" s="71">
        <v>0</v>
      </c>
      <c r="D93" s="19"/>
      <c r="E93" s="71">
        <v>0</v>
      </c>
      <c r="F93" s="51">
        <f t="shared" si="13"/>
        <v>4</v>
      </c>
      <c r="G93" s="139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35">
      <c r="A94" s="39" t="s">
        <v>50</v>
      </c>
      <c r="B94" s="71">
        <v>1</v>
      </c>
      <c r="C94" s="71">
        <v>0</v>
      </c>
      <c r="D94" s="19"/>
      <c r="E94" s="71">
        <v>0</v>
      </c>
      <c r="F94" s="51">
        <f t="shared" si="13"/>
        <v>1</v>
      </c>
      <c r="G94" s="139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35">
      <c r="A95" s="41"/>
      <c r="B95" s="212" t="s">
        <v>2</v>
      </c>
      <c r="C95" s="212"/>
      <c r="D95" s="212"/>
      <c r="E95" s="217" t="s">
        <v>3</v>
      </c>
      <c r="F95" s="237" t="s">
        <v>4</v>
      </c>
      <c r="G95" s="214" t="s">
        <v>5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37"/>
      <c r="G96" s="21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35">
      <c r="A97" s="39" t="s">
        <v>20</v>
      </c>
      <c r="B97" s="71">
        <v>1</v>
      </c>
      <c r="C97" s="71">
        <v>0</v>
      </c>
      <c r="D97" s="19"/>
      <c r="E97" s="71">
        <v>0</v>
      </c>
      <c r="F97" s="51">
        <f t="shared" ref="F97:F101" si="14">SUM(B97:E97)</f>
        <v>1</v>
      </c>
      <c r="G97" s="13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51">
        <f t="shared" si="14"/>
        <v>0</v>
      </c>
      <c r="G98" s="13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51">
        <f t="shared" si="14"/>
        <v>0</v>
      </c>
      <c r="G99" s="13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63">
        <f t="shared" si="14"/>
        <v>0</v>
      </c>
      <c r="G100" s="141">
        <v>0</v>
      </c>
      <c r="H100" s="79"/>
      <c r="I100" s="79"/>
      <c r="J100" s="7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63">
        <f t="shared" si="14"/>
        <v>0</v>
      </c>
      <c r="G101" s="141"/>
      <c r="H101" s="79"/>
      <c r="I101" s="79"/>
      <c r="J101" s="7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35">
      <c r="A102" s="41"/>
      <c r="B102" s="212" t="s">
        <v>2</v>
      </c>
      <c r="C102" s="212"/>
      <c r="D102" s="212"/>
      <c r="E102" s="217" t="s">
        <v>3</v>
      </c>
      <c r="F102" s="237" t="s">
        <v>4</v>
      </c>
      <c r="G102" s="214" t="s">
        <v>5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37"/>
      <c r="G103" s="21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51">
        <f>SUM(B104:E104)</f>
        <v>0</v>
      </c>
      <c r="G104" s="13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35">
      <c r="A105" s="39" t="s">
        <v>27</v>
      </c>
      <c r="B105" s="71">
        <v>1</v>
      </c>
      <c r="C105" s="71">
        <v>0</v>
      </c>
      <c r="D105" s="19"/>
      <c r="E105" s="71">
        <v>0</v>
      </c>
      <c r="F105" s="51">
        <f>SUM(B105:E105)</f>
        <v>1</v>
      </c>
      <c r="G105" s="13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35">
      <c r="A106" s="41"/>
      <c r="B106" s="212" t="s">
        <v>2</v>
      </c>
      <c r="C106" s="212"/>
      <c r="D106" s="212"/>
      <c r="E106" s="217" t="s">
        <v>3</v>
      </c>
      <c r="F106" s="237" t="s">
        <v>4</v>
      </c>
      <c r="G106" s="214" t="s">
        <v>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37"/>
      <c r="G107" s="21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35">
      <c r="A108" s="39" t="s">
        <v>29</v>
      </c>
      <c r="B108" s="71">
        <v>1</v>
      </c>
      <c r="C108" s="71">
        <v>0</v>
      </c>
      <c r="D108" s="19"/>
      <c r="E108" s="71">
        <v>0</v>
      </c>
      <c r="F108" s="51">
        <f>SUM(B108:E108)</f>
        <v>1</v>
      </c>
      <c r="G108" s="13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51">
        <f t="shared" ref="F109:F113" si="15">SUM(B109:E109)</f>
        <v>0</v>
      </c>
      <c r="G109" s="139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51">
        <f t="shared" si="15"/>
        <v>0</v>
      </c>
      <c r="G110" s="13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51">
        <f t="shared" si="15"/>
        <v>0</v>
      </c>
      <c r="G111" s="13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51">
        <f t="shared" si="15"/>
        <v>0</v>
      </c>
      <c r="G112" s="13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51">
        <f t="shared" si="15"/>
        <v>0</v>
      </c>
      <c r="G113" s="139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35">
      <c r="A114" s="41"/>
      <c r="B114" s="212" t="s">
        <v>2</v>
      </c>
      <c r="C114" s="212"/>
      <c r="D114" s="212"/>
      <c r="E114" s="217" t="s">
        <v>3</v>
      </c>
      <c r="F114" s="237" t="s">
        <v>4</v>
      </c>
      <c r="G114" s="214" t="s">
        <v>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37"/>
      <c r="G115" s="21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51">
        <f t="shared" ref="F116:F117" si="16">SUM(B116:E116)</f>
        <v>0</v>
      </c>
      <c r="G116" s="139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51">
        <f t="shared" si="16"/>
        <v>0</v>
      </c>
      <c r="G117" s="13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5" x14ac:dyDescent="0.35">
      <c r="A118" s="228" t="s">
        <v>54</v>
      </c>
      <c r="B118" s="205"/>
      <c r="C118" s="205"/>
      <c r="D118" s="205"/>
      <c r="E118" s="205"/>
      <c r="F118" s="205"/>
      <c r="G118" s="22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35">
      <c r="A119" s="211"/>
      <c r="B119" s="212" t="s">
        <v>2</v>
      </c>
      <c r="C119" s="212"/>
      <c r="D119" s="212"/>
      <c r="E119" s="218" t="s">
        <v>3</v>
      </c>
      <c r="F119" s="237" t="s">
        <v>4</v>
      </c>
      <c r="G119" s="214" t="s">
        <v>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37"/>
      <c r="G120" s="21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35">
      <c r="A121" s="39" t="s">
        <v>14</v>
      </c>
      <c r="B121" s="71">
        <v>13</v>
      </c>
      <c r="C121" s="71">
        <v>14</v>
      </c>
      <c r="D121" s="71">
        <v>0</v>
      </c>
      <c r="E121" s="71">
        <v>0</v>
      </c>
      <c r="F121" s="51">
        <f t="shared" ref="F121:F123" si="17">SUM(B121:E121)</f>
        <v>27</v>
      </c>
      <c r="G121" s="139">
        <v>24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35">
      <c r="A122" s="39" t="s">
        <v>15</v>
      </c>
      <c r="B122" s="71">
        <v>14</v>
      </c>
      <c r="C122" s="71">
        <v>14</v>
      </c>
      <c r="D122" s="71">
        <v>0</v>
      </c>
      <c r="E122" s="71">
        <v>0</v>
      </c>
      <c r="F122" s="51">
        <f t="shared" si="17"/>
        <v>28</v>
      </c>
      <c r="G122" s="139">
        <v>24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35">
      <c r="A123" s="39" t="s">
        <v>50</v>
      </c>
      <c r="B123" s="71">
        <v>13</v>
      </c>
      <c r="C123" s="71">
        <v>14</v>
      </c>
      <c r="D123" s="71">
        <v>0</v>
      </c>
      <c r="E123" s="71">
        <v>0</v>
      </c>
      <c r="F123" s="51">
        <f t="shared" si="17"/>
        <v>27</v>
      </c>
      <c r="G123" s="139">
        <v>24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35">
      <c r="A124" s="41"/>
      <c r="B124" s="212" t="s">
        <v>2</v>
      </c>
      <c r="C124" s="212"/>
      <c r="D124" s="212"/>
      <c r="E124" s="217" t="s">
        <v>3</v>
      </c>
      <c r="F124" s="237" t="s">
        <v>4</v>
      </c>
      <c r="G124" s="214" t="s">
        <v>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37"/>
      <c r="G125" s="21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51">
        <f t="shared" ref="F126:F128" si="18">SUM(B126:E126)</f>
        <v>0</v>
      </c>
      <c r="G126" s="139">
        <v>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35">
      <c r="A127" s="39" t="s">
        <v>21</v>
      </c>
      <c r="B127" s="71">
        <v>13</v>
      </c>
      <c r="C127" s="71">
        <v>14</v>
      </c>
      <c r="D127" s="71">
        <v>0</v>
      </c>
      <c r="E127" s="71">
        <v>0</v>
      </c>
      <c r="F127" s="51">
        <f t="shared" si="18"/>
        <v>27</v>
      </c>
      <c r="G127" s="139">
        <v>24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51">
        <f t="shared" si="18"/>
        <v>0</v>
      </c>
      <c r="G128" s="139"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63">
        <f t="shared" ref="F129:F130" si="19">SUM(B129:E129)</f>
        <v>0</v>
      </c>
      <c r="G129" s="141">
        <v>0</v>
      </c>
      <c r="H129" s="79"/>
      <c r="I129" s="79"/>
      <c r="J129" s="7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63">
        <f t="shared" si="19"/>
        <v>0</v>
      </c>
      <c r="G130" s="141">
        <v>0</v>
      </c>
      <c r="H130" s="79"/>
      <c r="I130" s="79"/>
      <c r="J130" s="7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35">
      <c r="A131" s="41"/>
      <c r="B131" s="212" t="s">
        <v>2</v>
      </c>
      <c r="C131" s="212"/>
      <c r="D131" s="212"/>
      <c r="E131" s="217" t="s">
        <v>3</v>
      </c>
      <c r="F131" s="237" t="s">
        <v>4</v>
      </c>
      <c r="G131" s="214" t="s">
        <v>5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37"/>
      <c r="G132" s="2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35">
      <c r="A133" s="39" t="s">
        <v>26</v>
      </c>
      <c r="B133" s="71">
        <v>13</v>
      </c>
      <c r="C133" s="71">
        <v>14</v>
      </c>
      <c r="D133" s="71">
        <v>0</v>
      </c>
      <c r="E133" s="71">
        <v>0</v>
      </c>
      <c r="F133" s="51">
        <f>SUM(B133:E133)</f>
        <v>27</v>
      </c>
      <c r="G133" s="139">
        <v>22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51">
        <f>SUM(B134:E134)</f>
        <v>0</v>
      </c>
      <c r="G134" s="139">
        <v>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35">
      <c r="A135" s="41"/>
      <c r="B135" s="212" t="s">
        <v>2</v>
      </c>
      <c r="C135" s="212"/>
      <c r="D135" s="212"/>
      <c r="E135" s="217" t="s">
        <v>3</v>
      </c>
      <c r="F135" s="237" t="s">
        <v>4</v>
      </c>
      <c r="G135" s="214" t="s">
        <v>5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37"/>
      <c r="G136" s="2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35">
      <c r="A137" s="39" t="s">
        <v>29</v>
      </c>
      <c r="B137" s="71">
        <v>6</v>
      </c>
      <c r="C137" s="71">
        <v>0</v>
      </c>
      <c r="D137" s="71">
        <v>0</v>
      </c>
      <c r="E137" s="71">
        <v>0</v>
      </c>
      <c r="F137" s="51">
        <f t="shared" ref="F137:F142" si="20">SUM(B137:E137)</f>
        <v>6</v>
      </c>
      <c r="G137" s="139">
        <v>13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35">
      <c r="A138" s="39" t="s">
        <v>30</v>
      </c>
      <c r="B138" s="71">
        <v>6</v>
      </c>
      <c r="C138" s="71">
        <v>0</v>
      </c>
      <c r="D138" s="71">
        <v>0</v>
      </c>
      <c r="E138" s="71">
        <v>0</v>
      </c>
      <c r="F138" s="51">
        <f t="shared" si="20"/>
        <v>6</v>
      </c>
      <c r="G138" s="139">
        <v>10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51">
        <f t="shared" si="20"/>
        <v>0</v>
      </c>
      <c r="G139" s="139"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35">
      <c r="A140" s="39" t="s">
        <v>32</v>
      </c>
      <c r="B140" s="71">
        <v>1</v>
      </c>
      <c r="C140" s="71">
        <v>0</v>
      </c>
      <c r="D140" s="71">
        <v>0</v>
      </c>
      <c r="E140" s="71">
        <v>0</v>
      </c>
      <c r="F140" s="51">
        <f t="shared" si="20"/>
        <v>1</v>
      </c>
      <c r="G140" s="139">
        <v>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51">
        <f t="shared" si="20"/>
        <v>0</v>
      </c>
      <c r="G141" s="139">
        <v>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51">
        <f t="shared" si="20"/>
        <v>0</v>
      </c>
      <c r="G142" s="139"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35">
      <c r="A143" s="41"/>
      <c r="B143" s="212" t="s">
        <v>2</v>
      </c>
      <c r="C143" s="212"/>
      <c r="D143" s="212"/>
      <c r="E143" s="217" t="s">
        <v>3</v>
      </c>
      <c r="F143" s="237" t="s">
        <v>4</v>
      </c>
      <c r="G143" s="214" t="s">
        <v>5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37"/>
      <c r="G144" s="21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35">
      <c r="A145" s="39" t="s">
        <v>45</v>
      </c>
      <c r="B145" s="71">
        <v>6</v>
      </c>
      <c r="C145" s="71" t="s">
        <v>37</v>
      </c>
      <c r="D145" s="71">
        <v>0</v>
      </c>
      <c r="E145" s="71">
        <v>0</v>
      </c>
      <c r="F145" s="51">
        <f t="shared" ref="F145" si="21">SUM(B145:E145)</f>
        <v>6</v>
      </c>
      <c r="G145" s="139"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5" customHeight="1" x14ac:dyDescent="0.35">
      <c r="A146" s="228" t="s">
        <v>55</v>
      </c>
      <c r="B146" s="205"/>
      <c r="C146" s="205"/>
      <c r="D146" s="205"/>
      <c r="E146" s="205"/>
      <c r="F146" s="205"/>
      <c r="G146" s="22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35">
      <c r="A147" s="211"/>
      <c r="B147" s="212" t="s">
        <v>2</v>
      </c>
      <c r="C147" s="212"/>
      <c r="D147" s="212"/>
      <c r="E147" s="218" t="s">
        <v>3</v>
      </c>
      <c r="F147" s="237" t="s">
        <v>4</v>
      </c>
      <c r="G147" s="214" t="s">
        <v>5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37"/>
      <c r="G148" s="21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35">
      <c r="A149" s="89" t="s">
        <v>56</v>
      </c>
      <c r="B149" s="71">
        <v>13</v>
      </c>
      <c r="C149" s="71">
        <v>9</v>
      </c>
      <c r="D149" s="71">
        <v>0</v>
      </c>
      <c r="E149" s="71">
        <v>0</v>
      </c>
      <c r="F149" s="51">
        <f t="shared" ref="F149:F152" si="22">SUM(B149:E149)</f>
        <v>22</v>
      </c>
      <c r="G149" s="139">
        <v>22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35">
      <c r="A150" s="76" t="s">
        <v>57</v>
      </c>
      <c r="B150" s="1">
        <f>SUM(B151:B152)</f>
        <v>13</v>
      </c>
      <c r="C150" s="1">
        <f t="shared" ref="C150:D150" si="23">SUM(C151:C152)</f>
        <v>9</v>
      </c>
      <c r="D150" s="1">
        <f t="shared" si="23"/>
        <v>0</v>
      </c>
      <c r="E150" s="1">
        <f>SUM(E151:E152)</f>
        <v>0</v>
      </c>
      <c r="F150" s="51">
        <f t="shared" si="22"/>
        <v>22</v>
      </c>
      <c r="G150" s="139">
        <v>22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 x14ac:dyDescent="0.35">
      <c r="A151" s="90" t="s">
        <v>58</v>
      </c>
      <c r="B151" s="71">
        <v>2</v>
      </c>
      <c r="C151" s="71">
        <v>0</v>
      </c>
      <c r="D151" s="71">
        <v>0</v>
      </c>
      <c r="E151" s="71">
        <v>0</v>
      </c>
      <c r="F151" s="51">
        <f t="shared" si="22"/>
        <v>2</v>
      </c>
      <c r="G151" s="139">
        <v>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35">
      <c r="A152" s="90" t="s">
        <v>59</v>
      </c>
      <c r="B152" s="71">
        <v>11</v>
      </c>
      <c r="C152" s="71">
        <v>9</v>
      </c>
      <c r="D152" s="71">
        <v>0</v>
      </c>
      <c r="E152" s="71">
        <v>0</v>
      </c>
      <c r="F152" s="51">
        <f t="shared" si="22"/>
        <v>20</v>
      </c>
      <c r="G152" s="139">
        <v>21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35">
      <c r="A153" s="41"/>
      <c r="B153" s="212" t="s">
        <v>2</v>
      </c>
      <c r="C153" s="212"/>
      <c r="D153" s="212"/>
      <c r="E153" s="217" t="s">
        <v>3</v>
      </c>
      <c r="F153" s="237" t="s">
        <v>4</v>
      </c>
      <c r="G153" s="214" t="s">
        <v>5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37"/>
      <c r="G154" s="21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35">
      <c r="A155" s="39" t="s">
        <v>20</v>
      </c>
      <c r="B155" s="71">
        <v>3</v>
      </c>
      <c r="C155" s="71">
        <v>3</v>
      </c>
      <c r="D155" s="71">
        <v>0</v>
      </c>
      <c r="E155" s="71">
        <v>0</v>
      </c>
      <c r="F155" s="51">
        <f t="shared" ref="F155:F159" si="24">SUM(B155:E155)</f>
        <v>6</v>
      </c>
      <c r="G155" s="139">
        <v>5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35">
      <c r="A156" s="39" t="s">
        <v>21</v>
      </c>
      <c r="B156" s="71">
        <v>10</v>
      </c>
      <c r="C156" s="71">
        <v>3</v>
      </c>
      <c r="D156" s="71">
        <v>0</v>
      </c>
      <c r="E156" s="71">
        <v>0</v>
      </c>
      <c r="F156" s="51">
        <f t="shared" si="24"/>
        <v>13</v>
      </c>
      <c r="G156" s="139">
        <v>17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35">
      <c r="A157" s="39" t="s">
        <v>22</v>
      </c>
      <c r="B157" s="71">
        <v>0</v>
      </c>
      <c r="C157" s="71">
        <v>1</v>
      </c>
      <c r="D157" s="71">
        <v>0</v>
      </c>
      <c r="E157" s="71">
        <v>0</v>
      </c>
      <c r="F157" s="51">
        <f t="shared" si="24"/>
        <v>1</v>
      </c>
      <c r="G157" s="139">
        <v>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35">
      <c r="A158" s="75" t="s">
        <v>23</v>
      </c>
      <c r="B158" s="71">
        <v>0</v>
      </c>
      <c r="C158" s="71">
        <v>2</v>
      </c>
      <c r="D158" s="71">
        <v>0</v>
      </c>
      <c r="E158" s="71">
        <v>0</v>
      </c>
      <c r="F158" s="63">
        <f t="shared" si="24"/>
        <v>2</v>
      </c>
      <c r="G158" s="141">
        <v>0</v>
      </c>
      <c r="H158" s="79"/>
      <c r="I158" s="79"/>
      <c r="J158" s="7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63">
        <f t="shared" si="24"/>
        <v>0</v>
      </c>
      <c r="G159" s="141"/>
      <c r="H159" s="79"/>
      <c r="I159" s="79"/>
      <c r="J159" s="7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35">
      <c r="A160" s="41"/>
      <c r="B160" s="212" t="s">
        <v>2</v>
      </c>
      <c r="C160" s="212"/>
      <c r="D160" s="212"/>
      <c r="E160" s="217" t="s">
        <v>3</v>
      </c>
      <c r="F160" s="237" t="s">
        <v>4</v>
      </c>
      <c r="G160" s="214" t="s">
        <v>5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37"/>
      <c r="G161" s="21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35">
      <c r="A162" s="39" t="s">
        <v>26</v>
      </c>
      <c r="B162" s="71">
        <v>12</v>
      </c>
      <c r="C162" s="71">
        <v>9</v>
      </c>
      <c r="D162" s="71">
        <v>0</v>
      </c>
      <c r="E162" s="71">
        <v>0</v>
      </c>
      <c r="F162" s="51">
        <f>SUM(B162:E162)</f>
        <v>21</v>
      </c>
      <c r="G162" s="139">
        <v>20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 customHeight="1" x14ac:dyDescent="0.35">
      <c r="A163" s="39" t="s">
        <v>27</v>
      </c>
      <c r="B163" s="71">
        <v>1</v>
      </c>
      <c r="C163" s="71">
        <v>0</v>
      </c>
      <c r="D163" s="71">
        <v>0</v>
      </c>
      <c r="E163" s="71">
        <v>0</v>
      </c>
      <c r="F163" s="51">
        <f>SUM(B163:E163)</f>
        <v>1</v>
      </c>
      <c r="G163" s="139">
        <v>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35">
      <c r="A164" s="41"/>
      <c r="B164" s="212" t="s">
        <v>2</v>
      </c>
      <c r="C164" s="212"/>
      <c r="D164" s="212"/>
      <c r="E164" s="217" t="s">
        <v>3</v>
      </c>
      <c r="F164" s="237" t="s">
        <v>4</v>
      </c>
      <c r="G164" s="214" t="s">
        <v>5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37"/>
      <c r="G165" s="21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35">
      <c r="A166" s="39" t="s">
        <v>29</v>
      </c>
      <c r="B166" s="71">
        <v>4</v>
      </c>
      <c r="C166" s="71">
        <v>6</v>
      </c>
      <c r="D166" s="71">
        <v>0</v>
      </c>
      <c r="E166" s="71">
        <v>0</v>
      </c>
      <c r="F166" s="51">
        <f t="shared" ref="F166:F171" si="25">SUM(B166:E166)</f>
        <v>10</v>
      </c>
      <c r="G166" s="139">
        <v>14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35">
      <c r="A167" s="39" t="s">
        <v>30</v>
      </c>
      <c r="B167" s="71">
        <v>8</v>
      </c>
      <c r="C167" s="71">
        <v>1</v>
      </c>
      <c r="D167" s="71">
        <v>0</v>
      </c>
      <c r="E167" s="71">
        <v>0</v>
      </c>
      <c r="F167" s="51">
        <f t="shared" si="25"/>
        <v>9</v>
      </c>
      <c r="G167" s="139">
        <v>5</v>
      </c>
    </row>
    <row r="168" spans="1:25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51">
        <f t="shared" si="25"/>
        <v>0</v>
      </c>
      <c r="G168" s="139">
        <v>0</v>
      </c>
    </row>
    <row r="169" spans="1:25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51">
        <f t="shared" si="25"/>
        <v>0</v>
      </c>
      <c r="G169" s="139">
        <v>0</v>
      </c>
    </row>
    <row r="170" spans="1:25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51">
        <f t="shared" si="25"/>
        <v>0</v>
      </c>
      <c r="G170" s="139">
        <v>0</v>
      </c>
    </row>
    <row r="171" spans="1:25" x14ac:dyDescent="0.35">
      <c r="A171" s="39" t="s">
        <v>34</v>
      </c>
      <c r="B171" s="71">
        <v>1</v>
      </c>
      <c r="C171" s="71">
        <v>2</v>
      </c>
      <c r="D171" s="71">
        <v>0</v>
      </c>
      <c r="E171" s="71">
        <v>0</v>
      </c>
      <c r="F171" s="51">
        <f t="shared" si="25"/>
        <v>3</v>
      </c>
      <c r="G171" s="139">
        <v>3</v>
      </c>
    </row>
    <row r="172" spans="1:25" x14ac:dyDescent="0.35">
      <c r="A172" s="41"/>
      <c r="B172" s="212" t="s">
        <v>2</v>
      </c>
      <c r="C172" s="212"/>
      <c r="D172" s="212"/>
      <c r="E172" s="217" t="s">
        <v>3</v>
      </c>
      <c r="F172" s="237" t="s">
        <v>4</v>
      </c>
      <c r="G172" s="214" t="s">
        <v>5</v>
      </c>
    </row>
    <row r="173" spans="1:25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37"/>
      <c r="G173" s="214"/>
    </row>
    <row r="174" spans="1:25" x14ac:dyDescent="0.35">
      <c r="A174" s="39" t="s">
        <v>45</v>
      </c>
      <c r="B174" s="71">
        <v>3</v>
      </c>
      <c r="C174" s="71" t="s">
        <v>37</v>
      </c>
      <c r="D174" s="71">
        <v>0</v>
      </c>
      <c r="E174" s="71">
        <v>0</v>
      </c>
      <c r="F174" s="51">
        <f t="shared" ref="F174" si="26">SUM(B174:E174)</f>
        <v>3</v>
      </c>
      <c r="G174" s="139">
        <v>1</v>
      </c>
    </row>
    <row r="175" spans="1:25" ht="16.149999999999999" customHeight="1" x14ac:dyDescent="0.35">
      <c r="A175" s="228" t="s">
        <v>63</v>
      </c>
      <c r="B175" s="205"/>
      <c r="C175" s="205"/>
      <c r="D175" s="205"/>
      <c r="E175" s="205"/>
      <c r="F175" s="205"/>
      <c r="G175" s="22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18" customFormat="1" ht="13.5" customHeight="1" x14ac:dyDescent="0.35">
      <c r="A176" s="211"/>
      <c r="B176" s="212" t="s">
        <v>2</v>
      </c>
      <c r="C176" s="212"/>
      <c r="D176" s="212"/>
      <c r="E176" s="218" t="s">
        <v>3</v>
      </c>
      <c r="F176" s="237" t="s">
        <v>4</v>
      </c>
      <c r="G176" s="214" t="s">
        <v>5</v>
      </c>
    </row>
    <row r="177" spans="1:10" ht="13.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37"/>
      <c r="G177" s="214"/>
    </row>
    <row r="178" spans="1:10" x14ac:dyDescent="0.35">
      <c r="A178" s="85" t="s">
        <v>64</v>
      </c>
      <c r="B178" s="71">
        <v>1</v>
      </c>
      <c r="C178" s="71">
        <v>4</v>
      </c>
      <c r="D178" s="71">
        <v>0</v>
      </c>
      <c r="E178" s="71">
        <v>0</v>
      </c>
      <c r="F178" s="51">
        <f t="shared" ref="F178:F185" si="27">SUM(B178:E178)</f>
        <v>5</v>
      </c>
      <c r="G178" s="139">
        <v>3</v>
      </c>
    </row>
    <row r="179" spans="1:10" ht="15.75" customHeight="1" x14ac:dyDescent="0.35">
      <c r="A179" s="86" t="s">
        <v>65</v>
      </c>
      <c r="B179" s="1">
        <f>B180+B181</f>
        <v>3</v>
      </c>
      <c r="C179" s="1">
        <f t="shared" ref="C179:E179" si="28">C180+C181</f>
        <v>10</v>
      </c>
      <c r="D179" s="1">
        <f t="shared" si="28"/>
        <v>0</v>
      </c>
      <c r="E179" s="1">
        <f t="shared" si="28"/>
        <v>0</v>
      </c>
      <c r="F179" s="51">
        <f t="shared" ref="F179:F181" si="29">SUM(B179:E179)</f>
        <v>13</v>
      </c>
      <c r="G179" s="139">
        <v>7</v>
      </c>
    </row>
    <row r="180" spans="1:10" x14ac:dyDescent="0.35">
      <c r="A180" s="85" t="s">
        <v>66</v>
      </c>
      <c r="B180" s="1">
        <f>B182+B184</f>
        <v>1</v>
      </c>
      <c r="C180" s="1">
        <f t="shared" ref="C180:E181" si="30">C182+C184</f>
        <v>4</v>
      </c>
      <c r="D180" s="1">
        <f t="shared" si="30"/>
        <v>0</v>
      </c>
      <c r="E180" s="1">
        <f t="shared" si="30"/>
        <v>0</v>
      </c>
      <c r="F180" s="51">
        <f t="shared" si="29"/>
        <v>5</v>
      </c>
      <c r="G180" s="139">
        <v>3</v>
      </c>
    </row>
    <row r="181" spans="1:10" x14ac:dyDescent="0.35">
      <c r="A181" s="85" t="s">
        <v>67</v>
      </c>
      <c r="B181" s="91">
        <f>B183+B185</f>
        <v>2</v>
      </c>
      <c r="C181" s="91">
        <f t="shared" si="30"/>
        <v>6</v>
      </c>
      <c r="D181" s="91">
        <f t="shared" si="30"/>
        <v>0</v>
      </c>
      <c r="E181" s="91">
        <f t="shared" si="30"/>
        <v>0</v>
      </c>
      <c r="F181" s="51">
        <f t="shared" si="29"/>
        <v>8</v>
      </c>
      <c r="G181" s="139">
        <v>4</v>
      </c>
    </row>
    <row r="182" spans="1:10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51">
        <f t="shared" si="27"/>
        <v>0</v>
      </c>
      <c r="G182" s="139">
        <v>0</v>
      </c>
    </row>
    <row r="183" spans="1:10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51">
        <f>SUM(B183:E183)</f>
        <v>0</v>
      </c>
      <c r="G183" s="139">
        <v>0</v>
      </c>
    </row>
    <row r="184" spans="1:10" x14ac:dyDescent="0.35">
      <c r="A184" s="87" t="s">
        <v>70</v>
      </c>
      <c r="B184" s="71">
        <v>1</v>
      </c>
      <c r="C184" s="71">
        <v>4</v>
      </c>
      <c r="D184" s="71">
        <v>0</v>
      </c>
      <c r="E184" s="71">
        <v>0</v>
      </c>
      <c r="F184" s="51">
        <f t="shared" si="27"/>
        <v>5</v>
      </c>
      <c r="G184" s="139">
        <v>3</v>
      </c>
    </row>
    <row r="185" spans="1:10" ht="26.5" x14ac:dyDescent="0.35">
      <c r="A185" s="88" t="s">
        <v>71</v>
      </c>
      <c r="B185" s="71">
        <v>2</v>
      </c>
      <c r="C185" s="71">
        <v>6</v>
      </c>
      <c r="D185" s="71">
        <v>0</v>
      </c>
      <c r="E185" s="71">
        <v>0</v>
      </c>
      <c r="F185" s="51">
        <f t="shared" si="27"/>
        <v>8</v>
      </c>
      <c r="G185" s="139">
        <v>4</v>
      </c>
    </row>
    <row r="186" spans="1:10" ht="12.75" customHeight="1" x14ac:dyDescent="0.35">
      <c r="A186" s="41"/>
      <c r="B186" s="212" t="s">
        <v>2</v>
      </c>
      <c r="C186" s="212"/>
      <c r="D186" s="212"/>
      <c r="E186" s="217" t="s">
        <v>3</v>
      </c>
      <c r="F186" s="237" t="s">
        <v>4</v>
      </c>
      <c r="G186" s="214" t="s">
        <v>5</v>
      </c>
    </row>
    <row r="187" spans="1:10" ht="12" customHeight="1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37"/>
      <c r="G187" s="214"/>
    </row>
    <row r="188" spans="1:10" x14ac:dyDescent="0.35">
      <c r="A188" s="39" t="s">
        <v>20</v>
      </c>
      <c r="B188" s="71">
        <v>1</v>
      </c>
      <c r="C188" s="71">
        <v>4</v>
      </c>
      <c r="D188" s="71">
        <v>0</v>
      </c>
      <c r="E188" s="71">
        <v>0</v>
      </c>
      <c r="F188" s="51">
        <f t="shared" ref="F188:F192" si="31">SUM(B188:E188)</f>
        <v>5</v>
      </c>
      <c r="G188" s="139">
        <v>3</v>
      </c>
    </row>
    <row r="189" spans="1:10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51">
        <f t="shared" si="31"/>
        <v>0</v>
      </c>
      <c r="G189" s="139">
        <v>0</v>
      </c>
    </row>
    <row r="190" spans="1:10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51">
        <f t="shared" si="31"/>
        <v>0</v>
      </c>
      <c r="G190" s="139">
        <v>0</v>
      </c>
    </row>
    <row r="191" spans="1:10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63">
        <f t="shared" si="31"/>
        <v>0</v>
      </c>
      <c r="G191" s="141">
        <v>0</v>
      </c>
      <c r="H191" s="81"/>
      <c r="I191" s="81"/>
      <c r="J191" s="81"/>
    </row>
    <row r="192" spans="1:10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63">
        <f t="shared" si="31"/>
        <v>0</v>
      </c>
      <c r="G192" s="141"/>
      <c r="H192" s="81"/>
      <c r="I192" s="81"/>
      <c r="J192" s="81"/>
    </row>
    <row r="193" spans="1:7" ht="13.5" customHeight="1" x14ac:dyDescent="0.35">
      <c r="A193" s="41"/>
      <c r="B193" s="212" t="s">
        <v>2</v>
      </c>
      <c r="C193" s="212"/>
      <c r="D193" s="212"/>
      <c r="E193" s="217" t="s">
        <v>3</v>
      </c>
      <c r="F193" s="237" t="s">
        <v>4</v>
      </c>
      <c r="G193" s="214" t="s">
        <v>5</v>
      </c>
    </row>
    <row r="194" spans="1:7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37"/>
      <c r="G194" s="214"/>
    </row>
    <row r="195" spans="1:7" x14ac:dyDescent="0.35">
      <c r="A195" s="39" t="s">
        <v>26</v>
      </c>
      <c r="B195" s="71">
        <v>1</v>
      </c>
      <c r="C195" s="71">
        <v>3</v>
      </c>
      <c r="D195" s="71">
        <v>0</v>
      </c>
      <c r="E195" s="71">
        <v>0</v>
      </c>
      <c r="F195" s="51">
        <f>SUM(B195:E195)</f>
        <v>4</v>
      </c>
      <c r="G195" s="139">
        <v>3</v>
      </c>
    </row>
    <row r="196" spans="1:7" x14ac:dyDescent="0.35">
      <c r="A196" s="39" t="s">
        <v>27</v>
      </c>
      <c r="B196" s="71">
        <v>0</v>
      </c>
      <c r="C196" s="71">
        <v>1</v>
      </c>
      <c r="D196" s="71">
        <v>0</v>
      </c>
      <c r="E196" s="71">
        <v>0</v>
      </c>
      <c r="F196" s="51">
        <f>SUM(B196:E196)</f>
        <v>1</v>
      </c>
      <c r="G196" s="139">
        <v>0</v>
      </c>
    </row>
    <row r="197" spans="1:7" ht="12.75" customHeight="1" x14ac:dyDescent="0.35">
      <c r="A197" s="41"/>
      <c r="B197" s="212" t="s">
        <v>2</v>
      </c>
      <c r="C197" s="212"/>
      <c r="D197" s="212"/>
      <c r="E197" s="217" t="s">
        <v>3</v>
      </c>
      <c r="F197" s="237" t="s">
        <v>4</v>
      </c>
      <c r="G197" s="214" t="s">
        <v>5</v>
      </c>
    </row>
    <row r="198" spans="1:7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37"/>
      <c r="G198" s="214"/>
    </row>
    <row r="199" spans="1:7" x14ac:dyDescent="0.35">
      <c r="A199" s="39" t="s">
        <v>29</v>
      </c>
      <c r="B199" s="71">
        <v>1</v>
      </c>
      <c r="C199" s="71">
        <v>2</v>
      </c>
      <c r="D199" s="71">
        <v>0</v>
      </c>
      <c r="E199" s="71">
        <v>0</v>
      </c>
      <c r="F199" s="51">
        <f t="shared" ref="F199:F204" si="32">SUM(B199:E199)</f>
        <v>3</v>
      </c>
      <c r="G199" s="139">
        <v>1</v>
      </c>
    </row>
    <row r="200" spans="1:7" x14ac:dyDescent="0.35">
      <c r="A200" s="39" t="s">
        <v>30</v>
      </c>
      <c r="B200" s="71">
        <v>0</v>
      </c>
      <c r="C200" s="71">
        <v>1</v>
      </c>
      <c r="D200" s="71">
        <v>0</v>
      </c>
      <c r="E200" s="71">
        <v>0</v>
      </c>
      <c r="F200" s="51">
        <f t="shared" si="32"/>
        <v>1</v>
      </c>
      <c r="G200" s="139">
        <v>2</v>
      </c>
    </row>
    <row r="201" spans="1:7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51">
        <f t="shared" si="32"/>
        <v>0</v>
      </c>
      <c r="G201" s="139">
        <v>0</v>
      </c>
    </row>
    <row r="202" spans="1:7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51">
        <f t="shared" si="32"/>
        <v>0</v>
      </c>
      <c r="G202" s="139">
        <v>0</v>
      </c>
    </row>
    <row r="203" spans="1:7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51">
        <f t="shared" si="32"/>
        <v>0</v>
      </c>
      <c r="G203" s="139">
        <v>0</v>
      </c>
    </row>
    <row r="204" spans="1:7" x14ac:dyDescent="0.35">
      <c r="A204" s="39" t="s">
        <v>34</v>
      </c>
      <c r="B204" s="71">
        <v>0</v>
      </c>
      <c r="C204" s="71">
        <v>1</v>
      </c>
      <c r="D204" s="71">
        <v>0</v>
      </c>
      <c r="E204" s="71">
        <v>0</v>
      </c>
      <c r="F204" s="51">
        <f t="shared" si="32"/>
        <v>1</v>
      </c>
      <c r="G204" s="139">
        <v>0</v>
      </c>
    </row>
    <row r="205" spans="1:7" ht="13.5" customHeight="1" x14ac:dyDescent="0.35">
      <c r="A205" s="41"/>
      <c r="B205" s="212" t="s">
        <v>2</v>
      </c>
      <c r="C205" s="212"/>
      <c r="D205" s="212"/>
      <c r="E205" s="217" t="s">
        <v>3</v>
      </c>
      <c r="F205" s="237" t="s">
        <v>4</v>
      </c>
      <c r="G205" s="214" t="s">
        <v>5</v>
      </c>
    </row>
    <row r="206" spans="1:7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37"/>
      <c r="G206" s="214"/>
    </row>
    <row r="207" spans="1:7" x14ac:dyDescent="0.35">
      <c r="A207" s="39" t="s">
        <v>36</v>
      </c>
      <c r="B207" s="71">
        <v>0</v>
      </c>
      <c r="C207" s="71" t="s">
        <v>37</v>
      </c>
      <c r="D207" s="71">
        <v>0</v>
      </c>
      <c r="E207" s="71">
        <v>0</v>
      </c>
      <c r="F207" s="51">
        <f t="shared" ref="F207:F208" si="33">SUM(B207:E207)</f>
        <v>0</v>
      </c>
      <c r="G207" s="139">
        <v>0</v>
      </c>
    </row>
    <row r="208" spans="1:7" x14ac:dyDescent="0.35">
      <c r="A208" s="39" t="s">
        <v>38</v>
      </c>
      <c r="B208" s="71">
        <v>0</v>
      </c>
      <c r="C208" s="71" t="s">
        <v>37</v>
      </c>
      <c r="D208" s="71">
        <v>0</v>
      </c>
      <c r="E208" s="71">
        <v>0</v>
      </c>
      <c r="F208" s="51">
        <f t="shared" si="33"/>
        <v>0</v>
      </c>
      <c r="G208" s="139">
        <v>0</v>
      </c>
    </row>
    <row r="209" spans="1:7" ht="15.5" x14ac:dyDescent="0.35">
      <c r="A209" s="205" t="s">
        <v>76</v>
      </c>
      <c r="B209" s="205"/>
      <c r="C209" s="205"/>
      <c r="D209" s="205"/>
      <c r="E209" s="205"/>
      <c r="F209" s="205"/>
      <c r="G209" s="205"/>
    </row>
    <row r="210" spans="1:7" x14ac:dyDescent="0.35">
      <c r="A210" s="44"/>
      <c r="B210" s="212" t="s">
        <v>2</v>
      </c>
      <c r="C210" s="212"/>
      <c r="D210" s="212"/>
      <c r="E210" s="218" t="s">
        <v>3</v>
      </c>
      <c r="F210" s="237" t="s">
        <v>4</v>
      </c>
      <c r="G210" s="214" t="s">
        <v>5</v>
      </c>
    </row>
    <row r="211" spans="1:7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37"/>
      <c r="G211" s="214"/>
    </row>
    <row r="212" spans="1:7" x14ac:dyDescent="0.35">
      <c r="A212" s="39" t="s">
        <v>77</v>
      </c>
      <c r="B212" s="71">
        <v>104</v>
      </c>
      <c r="C212" s="71">
        <v>29</v>
      </c>
      <c r="D212" s="71">
        <v>0</v>
      </c>
      <c r="E212" s="71">
        <v>18</v>
      </c>
      <c r="F212" s="51">
        <f t="shared" ref="F212:F215" si="34">SUM(B212:E212)</f>
        <v>151</v>
      </c>
      <c r="G212" s="139">
        <v>91</v>
      </c>
    </row>
    <row r="213" spans="1:7" x14ac:dyDescent="0.35">
      <c r="A213" s="39" t="s">
        <v>78</v>
      </c>
      <c r="B213" s="71">
        <v>122</v>
      </c>
      <c r="C213" s="71">
        <v>11</v>
      </c>
      <c r="D213" s="71">
        <v>0</v>
      </c>
      <c r="E213" s="71">
        <v>22</v>
      </c>
      <c r="F213" s="51">
        <f t="shared" si="34"/>
        <v>155</v>
      </c>
      <c r="G213" s="139">
        <v>104</v>
      </c>
    </row>
    <row r="214" spans="1:7" x14ac:dyDescent="0.35">
      <c r="A214" s="39" t="s">
        <v>79</v>
      </c>
      <c r="B214" s="71">
        <v>4</v>
      </c>
      <c r="C214" s="71">
        <v>4</v>
      </c>
      <c r="D214" s="71">
        <v>0</v>
      </c>
      <c r="E214" s="71">
        <v>0</v>
      </c>
      <c r="F214" s="51">
        <f t="shared" si="34"/>
        <v>8</v>
      </c>
      <c r="G214" s="139">
        <v>6</v>
      </c>
    </row>
    <row r="215" spans="1:7" x14ac:dyDescent="0.35">
      <c r="A215" s="39" t="s">
        <v>80</v>
      </c>
      <c r="B215" s="71">
        <v>37</v>
      </c>
      <c r="C215" s="71">
        <v>8</v>
      </c>
      <c r="D215" s="71">
        <v>0</v>
      </c>
      <c r="E215" s="71">
        <v>0</v>
      </c>
      <c r="F215" s="51">
        <f t="shared" si="34"/>
        <v>45</v>
      </c>
      <c r="G215" s="139">
        <v>3</v>
      </c>
    </row>
    <row r="216" spans="1:7" ht="15" thickBot="1" x14ac:dyDescent="0.4">
      <c r="A216" s="157"/>
      <c r="B216" s="158"/>
      <c r="C216" s="158"/>
      <c r="D216" s="158"/>
      <c r="E216" s="159"/>
      <c r="F216" s="161"/>
      <c r="G216" s="160"/>
    </row>
    <row r="217" spans="1:7" ht="18.5" x14ac:dyDescent="0.45">
      <c r="A217" s="238" t="s">
        <v>81</v>
      </c>
      <c r="B217" s="239"/>
      <c r="C217" s="239"/>
      <c r="D217" s="239"/>
      <c r="E217" s="239"/>
      <c r="F217" s="239"/>
      <c r="G217" s="240"/>
    </row>
    <row r="218" spans="1:7" x14ac:dyDescent="0.35">
      <c r="A218" s="211"/>
      <c r="B218" s="212" t="s">
        <v>2</v>
      </c>
      <c r="C218" s="212"/>
      <c r="D218" s="212"/>
      <c r="E218" s="213" t="s">
        <v>3</v>
      </c>
      <c r="F218" s="237" t="s">
        <v>4</v>
      </c>
      <c r="G218" s="214" t="s">
        <v>5</v>
      </c>
    </row>
    <row r="219" spans="1:7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37"/>
      <c r="G219" s="214"/>
    </row>
    <row r="220" spans="1:7" x14ac:dyDescent="0.35">
      <c r="A220" s="39" t="s">
        <v>82</v>
      </c>
      <c r="B220" s="1">
        <f>SUM(B5,B36,B65)</f>
        <v>262</v>
      </c>
      <c r="C220" s="1">
        <f>SUM(C5,C36,C65)</f>
        <v>74</v>
      </c>
      <c r="D220" s="1">
        <f>SUM(D5,D36,D65)</f>
        <v>0</v>
      </c>
      <c r="E220" s="1">
        <f>SUM(E5,E36,E65)</f>
        <v>33</v>
      </c>
      <c r="F220" s="51">
        <f t="shared" ref="F220:F221" si="35">SUM(B220:E220)</f>
        <v>369</v>
      </c>
      <c r="G220" s="139">
        <v>243</v>
      </c>
    </row>
    <row r="221" spans="1:7" x14ac:dyDescent="0.35">
      <c r="A221" s="39" t="s">
        <v>83</v>
      </c>
      <c r="B221" s="1">
        <f>SUM(B222:B224)</f>
        <v>326</v>
      </c>
      <c r="C221" s="1">
        <f t="shared" ref="C221:D221" si="36">SUM(C222:C224)</f>
        <v>107</v>
      </c>
      <c r="D221" s="1">
        <f t="shared" si="36"/>
        <v>0</v>
      </c>
      <c r="E221" s="1">
        <f>SUM(E222:E224)</f>
        <v>36</v>
      </c>
      <c r="F221" s="51">
        <f t="shared" si="35"/>
        <v>469</v>
      </c>
      <c r="G221" s="139">
        <v>291</v>
      </c>
    </row>
    <row r="222" spans="1:7" x14ac:dyDescent="0.35">
      <c r="A222" s="39" t="s">
        <v>16</v>
      </c>
      <c r="B222" s="1">
        <f>SUM(B7,B66)</f>
        <v>63</v>
      </c>
      <c r="C222" s="1">
        <f>SUM(C7,C66)</f>
        <v>33</v>
      </c>
      <c r="D222" s="1">
        <f>SUM(D7,D66)</f>
        <v>0</v>
      </c>
      <c r="E222" s="1">
        <f>SUM(E7,E66)</f>
        <v>0</v>
      </c>
      <c r="F222" s="51">
        <f t="shared" ref="F222:F224" si="37">SUM(B222:E222)</f>
        <v>96</v>
      </c>
      <c r="G222" s="139">
        <v>43</v>
      </c>
    </row>
    <row r="223" spans="1:7" x14ac:dyDescent="0.35">
      <c r="A223" s="39" t="s">
        <v>17</v>
      </c>
      <c r="B223" s="1">
        <f t="shared" ref="B223:E224" si="38">SUM(B8,B38)</f>
        <v>13</v>
      </c>
      <c r="C223" s="1">
        <f t="shared" si="38"/>
        <v>13</v>
      </c>
      <c r="D223" s="1">
        <f t="shared" si="38"/>
        <v>0</v>
      </c>
      <c r="E223" s="1">
        <f t="shared" si="38"/>
        <v>2</v>
      </c>
      <c r="F223" s="51">
        <f t="shared" si="37"/>
        <v>28</v>
      </c>
      <c r="G223" s="139">
        <v>26</v>
      </c>
    </row>
    <row r="224" spans="1:7" ht="15" thickBot="1" x14ac:dyDescent="0.4">
      <c r="A224" s="47" t="s">
        <v>18</v>
      </c>
      <c r="B224" s="48">
        <f t="shared" si="38"/>
        <v>250</v>
      </c>
      <c r="C224" s="48">
        <f t="shared" si="38"/>
        <v>61</v>
      </c>
      <c r="D224" s="48">
        <f t="shared" si="38"/>
        <v>0</v>
      </c>
      <c r="E224" s="48">
        <f t="shared" si="38"/>
        <v>34</v>
      </c>
      <c r="F224" s="103">
        <f t="shared" si="37"/>
        <v>345</v>
      </c>
      <c r="G224" s="140">
        <v>222</v>
      </c>
    </row>
    <row r="225" spans="1:7" x14ac:dyDescent="0.35">
      <c r="A225" s="4"/>
      <c r="B225" s="12"/>
      <c r="C225" s="12"/>
      <c r="D225" s="12"/>
      <c r="E225" s="12"/>
      <c r="F225" s="57"/>
      <c r="G225" s="104"/>
    </row>
    <row r="226" spans="1:7" x14ac:dyDescent="0.35">
      <c r="A226" s="4"/>
      <c r="B226" s="12"/>
      <c r="C226" s="12"/>
      <c r="D226" s="12"/>
      <c r="E226" s="12"/>
      <c r="F226" s="57"/>
      <c r="G226" s="104"/>
    </row>
    <row r="227" spans="1:7" x14ac:dyDescent="0.35">
      <c r="A227" s="4"/>
      <c r="B227" s="12"/>
      <c r="C227" s="12"/>
      <c r="D227" s="12"/>
      <c r="E227" s="12"/>
      <c r="F227" s="57"/>
      <c r="G227" s="104"/>
    </row>
    <row r="228" spans="1:7" x14ac:dyDescent="0.35">
      <c r="A228" s="4"/>
      <c r="B228" s="12"/>
      <c r="C228" s="12"/>
      <c r="D228" s="12"/>
      <c r="E228" s="12"/>
      <c r="F228" s="57"/>
      <c r="G228" s="104"/>
    </row>
    <row r="229" spans="1:7" x14ac:dyDescent="0.35">
      <c r="A229" s="4"/>
      <c r="B229" s="12"/>
      <c r="C229" s="12"/>
      <c r="D229" s="12"/>
      <c r="E229" s="12"/>
      <c r="F229" s="57"/>
      <c r="G229" s="104"/>
    </row>
    <row r="230" spans="1:7" x14ac:dyDescent="0.35">
      <c r="A230" s="4"/>
      <c r="B230" s="12"/>
      <c r="C230" s="12"/>
      <c r="D230" s="12"/>
      <c r="E230" s="12"/>
      <c r="F230" s="57"/>
      <c r="G230" s="104"/>
    </row>
    <row r="231" spans="1:7" x14ac:dyDescent="0.35">
      <c r="A231" s="4"/>
      <c r="B231" s="12"/>
      <c r="C231" s="12"/>
      <c r="D231" s="12"/>
      <c r="E231" s="12"/>
      <c r="F231" s="57"/>
      <c r="G231" s="104"/>
    </row>
    <row r="232" spans="1:7" x14ac:dyDescent="0.35">
      <c r="A232" s="4"/>
      <c r="B232" s="12"/>
      <c r="C232" s="12"/>
      <c r="D232" s="12"/>
      <c r="E232" s="12"/>
      <c r="F232" s="57"/>
      <c r="G232" s="104"/>
    </row>
    <row r="233" spans="1:7" x14ac:dyDescent="0.35">
      <c r="A233" s="4"/>
      <c r="B233" s="12"/>
      <c r="C233" s="12"/>
      <c r="D233" s="12"/>
      <c r="E233" s="12"/>
      <c r="F233" s="57"/>
      <c r="G233" s="104"/>
    </row>
    <row r="234" spans="1:7" x14ac:dyDescent="0.35">
      <c r="A234" s="4"/>
      <c r="B234" s="12"/>
      <c r="C234" s="12"/>
      <c r="D234" s="12"/>
      <c r="E234" s="12"/>
      <c r="F234" s="57"/>
      <c r="G234" s="104"/>
    </row>
    <row r="235" spans="1:7" x14ac:dyDescent="0.35">
      <c r="A235" s="4"/>
      <c r="B235" s="12"/>
      <c r="C235" s="12"/>
      <c r="D235" s="12"/>
      <c r="E235" s="12"/>
      <c r="F235" s="57"/>
      <c r="G235" s="104"/>
    </row>
    <row r="236" spans="1:7" x14ac:dyDescent="0.35">
      <c r="A236" s="4"/>
      <c r="B236" s="12"/>
      <c r="C236" s="12"/>
      <c r="D236" s="12"/>
      <c r="E236" s="12"/>
      <c r="F236" s="57"/>
      <c r="G236" s="104"/>
    </row>
    <row r="237" spans="1:7" x14ac:dyDescent="0.35">
      <c r="A237" s="4"/>
      <c r="B237" s="12"/>
      <c r="C237" s="12"/>
      <c r="D237" s="12"/>
      <c r="E237" s="12"/>
      <c r="F237" s="57"/>
      <c r="G237" s="104"/>
    </row>
    <row r="238" spans="1:7" x14ac:dyDescent="0.35">
      <c r="A238" s="4"/>
      <c r="B238" s="12"/>
      <c r="C238" s="12"/>
      <c r="D238" s="12"/>
      <c r="E238" s="12"/>
      <c r="F238" s="57"/>
      <c r="G238" s="104"/>
    </row>
    <row r="239" spans="1:7" x14ac:dyDescent="0.35">
      <c r="A239" s="4"/>
      <c r="B239" s="12"/>
      <c r="C239" s="12"/>
      <c r="D239" s="12"/>
      <c r="E239" s="12"/>
      <c r="F239" s="57"/>
      <c r="G239" s="104"/>
    </row>
    <row r="240" spans="1:7" x14ac:dyDescent="0.35">
      <c r="A240" s="4"/>
      <c r="B240" s="12"/>
      <c r="C240" s="12"/>
      <c r="D240" s="12"/>
      <c r="E240" s="12"/>
      <c r="F240" s="57"/>
      <c r="G240" s="104"/>
    </row>
    <row r="241" spans="1:7" x14ac:dyDescent="0.35">
      <c r="A241" s="4"/>
      <c r="B241" s="12"/>
      <c r="C241" s="12"/>
      <c r="D241" s="12"/>
      <c r="E241" s="12"/>
      <c r="F241" s="57"/>
      <c r="G241" s="104"/>
    </row>
    <row r="242" spans="1:7" x14ac:dyDescent="0.35">
      <c r="A242" s="4"/>
      <c r="B242" s="12"/>
      <c r="C242" s="12"/>
      <c r="D242" s="12"/>
      <c r="E242" s="12"/>
      <c r="F242" s="57"/>
      <c r="G242" s="104"/>
    </row>
    <row r="243" spans="1:7" x14ac:dyDescent="0.35">
      <c r="A243" s="4"/>
      <c r="B243" s="12"/>
      <c r="C243" s="12"/>
      <c r="D243" s="12"/>
      <c r="E243" s="12"/>
      <c r="F243" s="57"/>
      <c r="G243" s="104"/>
    </row>
    <row r="244" spans="1:7" x14ac:dyDescent="0.35">
      <c r="A244" s="4"/>
      <c r="B244" s="12"/>
      <c r="C244" s="12"/>
      <c r="D244" s="12"/>
      <c r="E244" s="12"/>
      <c r="F244" s="57"/>
      <c r="G244" s="104"/>
    </row>
    <row r="245" spans="1:7" x14ac:dyDescent="0.35">
      <c r="A245" s="4"/>
      <c r="B245" s="12"/>
      <c r="C245" s="12"/>
      <c r="D245" s="12"/>
      <c r="E245" s="12"/>
      <c r="F245" s="57"/>
      <c r="G245" s="104"/>
    </row>
    <row r="246" spans="1:7" x14ac:dyDescent="0.35">
      <c r="A246" s="4"/>
      <c r="B246" s="12"/>
      <c r="C246" s="12"/>
      <c r="D246" s="12"/>
      <c r="E246" s="12"/>
      <c r="F246" s="57"/>
      <c r="G246" s="104"/>
    </row>
    <row r="247" spans="1:7" x14ac:dyDescent="0.35">
      <c r="A247" s="4"/>
      <c r="B247" s="12"/>
      <c r="C247" s="12"/>
      <c r="D247" s="12"/>
      <c r="E247" s="12"/>
      <c r="F247" s="57"/>
      <c r="G247" s="104"/>
    </row>
    <row r="248" spans="1:7" x14ac:dyDescent="0.35">
      <c r="A248" s="4"/>
      <c r="B248" s="12"/>
      <c r="C248" s="12"/>
      <c r="D248" s="12"/>
      <c r="E248" s="12"/>
      <c r="F248" s="57"/>
      <c r="G248" s="104"/>
    </row>
    <row r="249" spans="1:7" x14ac:dyDescent="0.35">
      <c r="A249" s="4"/>
      <c r="B249" s="12"/>
      <c r="C249" s="12"/>
      <c r="D249" s="12"/>
      <c r="E249" s="12"/>
      <c r="F249" s="57"/>
      <c r="G249" s="104"/>
    </row>
    <row r="250" spans="1:7" x14ac:dyDescent="0.35">
      <c r="A250" s="4"/>
      <c r="B250" s="12"/>
      <c r="C250" s="12"/>
      <c r="D250" s="12"/>
      <c r="E250" s="12"/>
      <c r="F250" s="57"/>
      <c r="G250" s="104"/>
    </row>
    <row r="251" spans="1:7" x14ac:dyDescent="0.35">
      <c r="A251" s="4"/>
      <c r="B251" s="12"/>
      <c r="C251" s="12"/>
      <c r="D251" s="12"/>
      <c r="E251" s="12"/>
      <c r="F251" s="57"/>
      <c r="G251" s="104"/>
    </row>
    <row r="252" spans="1:7" x14ac:dyDescent="0.35">
      <c r="A252" s="4"/>
      <c r="B252" s="12"/>
      <c r="C252" s="12"/>
      <c r="D252" s="12"/>
      <c r="E252" s="12"/>
      <c r="F252" s="57"/>
      <c r="G252" s="104"/>
    </row>
    <row r="253" spans="1:7" x14ac:dyDescent="0.35">
      <c r="A253" s="4"/>
      <c r="B253" s="12"/>
      <c r="C253" s="12"/>
      <c r="D253" s="12"/>
      <c r="E253" s="12"/>
      <c r="F253" s="57"/>
      <c r="G253" s="104"/>
    </row>
    <row r="254" spans="1:7" x14ac:dyDescent="0.35">
      <c r="A254" s="4"/>
      <c r="B254" s="12"/>
      <c r="C254" s="12"/>
      <c r="D254" s="12"/>
      <c r="E254" s="12"/>
      <c r="F254" s="57"/>
      <c r="G254" s="104"/>
    </row>
    <row r="255" spans="1:7" x14ac:dyDescent="0.35">
      <c r="A255" s="4"/>
      <c r="B255" s="12"/>
      <c r="C255" s="12"/>
      <c r="D255" s="12"/>
      <c r="E255" s="12"/>
      <c r="F255" s="57"/>
      <c r="G255" s="104"/>
    </row>
    <row r="256" spans="1:7" x14ac:dyDescent="0.35">
      <c r="A256" s="4"/>
      <c r="B256" s="12"/>
      <c r="C256" s="12"/>
      <c r="D256" s="12"/>
      <c r="E256" s="12"/>
      <c r="F256" s="57"/>
      <c r="G256" s="104"/>
    </row>
    <row r="257" spans="1:7" x14ac:dyDescent="0.35">
      <c r="A257" s="4"/>
      <c r="B257" s="12"/>
      <c r="C257" s="12"/>
      <c r="D257" s="12"/>
      <c r="E257" s="12"/>
      <c r="F257" s="57"/>
      <c r="G257" s="104"/>
    </row>
    <row r="258" spans="1:7" x14ac:dyDescent="0.35">
      <c r="A258" s="4"/>
      <c r="B258" s="12"/>
      <c r="C258" s="12"/>
      <c r="D258" s="12"/>
      <c r="E258" s="12"/>
      <c r="F258" s="57"/>
      <c r="G258" s="104"/>
    </row>
  </sheetData>
  <sheetProtection algorithmName="SHA-512" hashValue="z8D+13kLlAY8QjkaXOlv1g7GOapfjCvC5pecfO0NACLQRBDbsmE3sWen1WJcJ5scVZHC1RC+kxsFa2KlhKDP7g==" saltValue="ayjboxT52K25WQPJl7J+GA==" spinCount="100000" sheet="1" objects="1" scenarios="1"/>
  <mergeCells count="166">
    <mergeCell ref="G186:G187"/>
    <mergeCell ref="G193:G194"/>
    <mergeCell ref="G197:G198"/>
    <mergeCell ref="G205:G206"/>
    <mergeCell ref="G210:G211"/>
    <mergeCell ref="G218:G219"/>
    <mergeCell ref="G131:G132"/>
    <mergeCell ref="G135:G136"/>
    <mergeCell ref="G143:G144"/>
    <mergeCell ref="G147:G148"/>
    <mergeCell ref="G153:G154"/>
    <mergeCell ref="G160:G161"/>
    <mergeCell ref="G164:G165"/>
    <mergeCell ref="G172:G173"/>
    <mergeCell ref="G176:G177"/>
    <mergeCell ref="A175:G175"/>
    <mergeCell ref="A176:A177"/>
    <mergeCell ref="B176:D176"/>
    <mergeCell ref="E176:E177"/>
    <mergeCell ref="F176:F177"/>
    <mergeCell ref="B164:D164"/>
    <mergeCell ref="E164:E165"/>
    <mergeCell ref="F164:F165"/>
    <mergeCell ref="B172:D172"/>
    <mergeCell ref="G78:G79"/>
    <mergeCell ref="G86:G87"/>
    <mergeCell ref="G90:G91"/>
    <mergeCell ref="G95:G96"/>
    <mergeCell ref="G102:G103"/>
    <mergeCell ref="G106:G107"/>
    <mergeCell ref="G114:G115"/>
    <mergeCell ref="G119:G120"/>
    <mergeCell ref="G124:G125"/>
    <mergeCell ref="A118:G118"/>
    <mergeCell ref="A119:A120"/>
    <mergeCell ref="B119:D119"/>
    <mergeCell ref="E119:E120"/>
    <mergeCell ref="F119:F120"/>
    <mergeCell ref="B106:D106"/>
    <mergeCell ref="E106:E107"/>
    <mergeCell ref="F106:F107"/>
    <mergeCell ref="B114:D114"/>
    <mergeCell ref="E114:E115"/>
    <mergeCell ref="F114:F115"/>
    <mergeCell ref="B78:D78"/>
    <mergeCell ref="E78:E79"/>
    <mergeCell ref="F78:F79"/>
    <mergeCell ref="B86:D86"/>
    <mergeCell ref="G29:G30"/>
    <mergeCell ref="G34:G35"/>
    <mergeCell ref="G40:G41"/>
    <mergeCell ref="G47:G48"/>
    <mergeCell ref="G51:G52"/>
    <mergeCell ref="G59:G60"/>
    <mergeCell ref="G63:G64"/>
    <mergeCell ref="G67:G68"/>
    <mergeCell ref="G74:G75"/>
    <mergeCell ref="A62:G62"/>
    <mergeCell ref="A63:A64"/>
    <mergeCell ref="B63:D63"/>
    <mergeCell ref="E63:E64"/>
    <mergeCell ref="F63:F64"/>
    <mergeCell ref="B51:D51"/>
    <mergeCell ref="E51:E52"/>
    <mergeCell ref="F51:F52"/>
    <mergeCell ref="B59:D59"/>
    <mergeCell ref="E59:E60"/>
    <mergeCell ref="F59:F60"/>
    <mergeCell ref="B29:D29"/>
    <mergeCell ref="E29:E30"/>
    <mergeCell ref="F29:F30"/>
    <mergeCell ref="B40:D40"/>
    <mergeCell ref="A1:G1"/>
    <mergeCell ref="A2:G2"/>
    <mergeCell ref="A3:A4"/>
    <mergeCell ref="B3:D3"/>
    <mergeCell ref="E3:E4"/>
    <mergeCell ref="F3:F4"/>
    <mergeCell ref="B21:D21"/>
    <mergeCell ref="E21:E22"/>
    <mergeCell ref="F21:F22"/>
    <mergeCell ref="G3:G4"/>
    <mergeCell ref="G10:G11"/>
    <mergeCell ref="G17:G18"/>
    <mergeCell ref="G21:G22"/>
    <mergeCell ref="B10:D10"/>
    <mergeCell ref="E10:E11"/>
    <mergeCell ref="F10:F11"/>
    <mergeCell ref="B17:D17"/>
    <mergeCell ref="E17:E18"/>
    <mergeCell ref="F17:F18"/>
    <mergeCell ref="E40:E41"/>
    <mergeCell ref="F40:F41"/>
    <mergeCell ref="B47:D47"/>
    <mergeCell ref="E47:E48"/>
    <mergeCell ref="F47:F48"/>
    <mergeCell ref="A33:G33"/>
    <mergeCell ref="A34:A35"/>
    <mergeCell ref="B34:D34"/>
    <mergeCell ref="E34:E35"/>
    <mergeCell ref="F34:F35"/>
    <mergeCell ref="E86:E87"/>
    <mergeCell ref="F86:F87"/>
    <mergeCell ref="B67:D67"/>
    <mergeCell ref="E67:E68"/>
    <mergeCell ref="F67:F68"/>
    <mergeCell ref="B74:D74"/>
    <mergeCell ref="E74:E75"/>
    <mergeCell ref="F74:F75"/>
    <mergeCell ref="B95:D95"/>
    <mergeCell ref="E95:E96"/>
    <mergeCell ref="F95:F96"/>
    <mergeCell ref="B102:D102"/>
    <mergeCell ref="E102:E103"/>
    <mergeCell ref="F102:F103"/>
    <mergeCell ref="A89:G89"/>
    <mergeCell ref="A90:A91"/>
    <mergeCell ref="B90:D90"/>
    <mergeCell ref="E90:E91"/>
    <mergeCell ref="F90:F91"/>
    <mergeCell ref="B135:D135"/>
    <mergeCell ref="E135:E136"/>
    <mergeCell ref="F135:F136"/>
    <mergeCell ref="B143:D143"/>
    <mergeCell ref="E143:E144"/>
    <mergeCell ref="F143:F144"/>
    <mergeCell ref="B124:D124"/>
    <mergeCell ref="E124:E125"/>
    <mergeCell ref="F124:F125"/>
    <mergeCell ref="B131:D131"/>
    <mergeCell ref="E131:E132"/>
    <mergeCell ref="F131:F132"/>
    <mergeCell ref="B153:D153"/>
    <mergeCell ref="E153:E154"/>
    <mergeCell ref="F153:F154"/>
    <mergeCell ref="B160:D160"/>
    <mergeCell ref="E160:E161"/>
    <mergeCell ref="F160:F161"/>
    <mergeCell ref="A146:G146"/>
    <mergeCell ref="A147:A148"/>
    <mergeCell ref="B147:D147"/>
    <mergeCell ref="E147:E148"/>
    <mergeCell ref="F147:F148"/>
    <mergeCell ref="E172:E173"/>
    <mergeCell ref="F172:F173"/>
    <mergeCell ref="B197:D197"/>
    <mergeCell ref="E197:E198"/>
    <mergeCell ref="F197:F198"/>
    <mergeCell ref="B205:D205"/>
    <mergeCell ref="E205:E206"/>
    <mergeCell ref="F205:F206"/>
    <mergeCell ref="B186:D186"/>
    <mergeCell ref="E186:E187"/>
    <mergeCell ref="F186:F187"/>
    <mergeCell ref="B193:D193"/>
    <mergeCell ref="E193:E194"/>
    <mergeCell ref="F193:F194"/>
    <mergeCell ref="A218:A219"/>
    <mergeCell ref="B218:D218"/>
    <mergeCell ref="E218:E219"/>
    <mergeCell ref="F218:F219"/>
    <mergeCell ref="A209:G209"/>
    <mergeCell ref="B210:D210"/>
    <mergeCell ref="E210:E211"/>
    <mergeCell ref="F210:F211"/>
    <mergeCell ref="A217:G217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6" man="1"/>
    <brk id="61" max="6" man="1"/>
    <brk id="88" max="6" man="1"/>
    <brk id="117" max="6" man="1"/>
    <brk id="145" max="6" man="1"/>
    <brk id="174" max="6" man="1"/>
    <brk id="20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D258"/>
  <sheetViews>
    <sheetView topLeftCell="C210" zoomScaleNormal="100" workbookViewId="0">
      <selection activeCell="J228" sqref="J228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3.7265625" style="14" customWidth="1"/>
    <col min="6" max="7" width="12.453125" style="11" customWidth="1"/>
    <col min="8" max="8" width="9.1796875" style="11" customWidth="1"/>
    <col min="9" max="9" width="11.54296875" style="11" customWidth="1"/>
    <col min="10" max="10" width="8.1796875" style="11" customWidth="1"/>
    <col min="11" max="11" width="9.26953125" style="11" customWidth="1"/>
    <col min="12" max="12" width="8.7265625" style="24" customWidth="1"/>
    <col min="13" max="30" width="9.1796875" style="5" customWidth="1"/>
    <col min="31" max="251" width="8.81640625" style="5"/>
    <col min="252" max="252" width="45.81640625" style="5" customWidth="1"/>
    <col min="253" max="253" width="10.7265625" style="5" bestFit="1" customWidth="1"/>
    <col min="254" max="254" width="11.54296875" style="5" bestFit="1" customWidth="1"/>
    <col min="255" max="255" width="12.26953125" style="5" bestFit="1" customWidth="1"/>
    <col min="256" max="259" width="9.81640625" style="5" bestFit="1" customWidth="1"/>
    <col min="260" max="260" width="9" style="5" customWidth="1"/>
    <col min="261" max="507" width="8.81640625" style="5"/>
    <col min="508" max="508" width="45.81640625" style="5" customWidth="1"/>
    <col min="509" max="509" width="10.7265625" style="5" bestFit="1" customWidth="1"/>
    <col min="510" max="510" width="11.54296875" style="5" bestFit="1" customWidth="1"/>
    <col min="511" max="511" width="12.26953125" style="5" bestFit="1" customWidth="1"/>
    <col min="512" max="515" width="9.81640625" style="5" bestFit="1" customWidth="1"/>
    <col min="516" max="516" width="9" style="5" customWidth="1"/>
    <col min="517" max="763" width="8.81640625" style="5"/>
    <col min="764" max="764" width="45.81640625" style="5" customWidth="1"/>
    <col min="765" max="765" width="10.7265625" style="5" bestFit="1" customWidth="1"/>
    <col min="766" max="766" width="11.54296875" style="5" bestFit="1" customWidth="1"/>
    <col min="767" max="767" width="12.26953125" style="5" bestFit="1" customWidth="1"/>
    <col min="768" max="771" width="9.81640625" style="5" bestFit="1" customWidth="1"/>
    <col min="772" max="772" width="9" style="5" customWidth="1"/>
    <col min="773" max="1019" width="8.81640625" style="5"/>
    <col min="1020" max="1020" width="45.81640625" style="5" customWidth="1"/>
    <col min="1021" max="1021" width="10.7265625" style="5" bestFit="1" customWidth="1"/>
    <col min="1022" max="1022" width="11.54296875" style="5" bestFit="1" customWidth="1"/>
    <col min="1023" max="1023" width="12.26953125" style="5" bestFit="1" customWidth="1"/>
    <col min="1024" max="1027" width="9.81640625" style="5" bestFit="1" customWidth="1"/>
    <col min="1028" max="1028" width="9" style="5" customWidth="1"/>
    <col min="1029" max="1275" width="8.81640625" style="5"/>
    <col min="1276" max="1276" width="45.81640625" style="5" customWidth="1"/>
    <col min="1277" max="1277" width="10.7265625" style="5" bestFit="1" customWidth="1"/>
    <col min="1278" max="1278" width="11.54296875" style="5" bestFit="1" customWidth="1"/>
    <col min="1279" max="1279" width="12.26953125" style="5" bestFit="1" customWidth="1"/>
    <col min="1280" max="1283" width="9.81640625" style="5" bestFit="1" customWidth="1"/>
    <col min="1284" max="1284" width="9" style="5" customWidth="1"/>
    <col min="1285" max="1531" width="8.81640625" style="5"/>
    <col min="1532" max="1532" width="45.81640625" style="5" customWidth="1"/>
    <col min="1533" max="1533" width="10.7265625" style="5" bestFit="1" customWidth="1"/>
    <col min="1534" max="1534" width="11.54296875" style="5" bestFit="1" customWidth="1"/>
    <col min="1535" max="1535" width="12.26953125" style="5" bestFit="1" customWidth="1"/>
    <col min="1536" max="1539" width="9.81640625" style="5" bestFit="1" customWidth="1"/>
    <col min="1540" max="1540" width="9" style="5" customWidth="1"/>
    <col min="1541" max="1787" width="8.81640625" style="5"/>
    <col min="1788" max="1788" width="45.81640625" style="5" customWidth="1"/>
    <col min="1789" max="1789" width="10.7265625" style="5" bestFit="1" customWidth="1"/>
    <col min="1790" max="1790" width="11.54296875" style="5" bestFit="1" customWidth="1"/>
    <col min="1791" max="1791" width="12.26953125" style="5" bestFit="1" customWidth="1"/>
    <col min="1792" max="1795" width="9.81640625" style="5" bestFit="1" customWidth="1"/>
    <col min="1796" max="1796" width="9" style="5" customWidth="1"/>
    <col min="1797" max="2043" width="8.81640625" style="5"/>
    <col min="2044" max="2044" width="45.81640625" style="5" customWidth="1"/>
    <col min="2045" max="2045" width="10.7265625" style="5" bestFit="1" customWidth="1"/>
    <col min="2046" max="2046" width="11.54296875" style="5" bestFit="1" customWidth="1"/>
    <col min="2047" max="2047" width="12.26953125" style="5" bestFit="1" customWidth="1"/>
    <col min="2048" max="2051" width="9.81640625" style="5" bestFit="1" customWidth="1"/>
    <col min="2052" max="2052" width="9" style="5" customWidth="1"/>
    <col min="2053" max="2299" width="8.81640625" style="5"/>
    <col min="2300" max="2300" width="45.81640625" style="5" customWidth="1"/>
    <col min="2301" max="2301" width="10.7265625" style="5" bestFit="1" customWidth="1"/>
    <col min="2302" max="2302" width="11.54296875" style="5" bestFit="1" customWidth="1"/>
    <col min="2303" max="2303" width="12.26953125" style="5" bestFit="1" customWidth="1"/>
    <col min="2304" max="2307" width="9.81640625" style="5" bestFit="1" customWidth="1"/>
    <col min="2308" max="2308" width="9" style="5" customWidth="1"/>
    <col min="2309" max="2555" width="8.81640625" style="5"/>
    <col min="2556" max="2556" width="45.81640625" style="5" customWidth="1"/>
    <col min="2557" max="2557" width="10.7265625" style="5" bestFit="1" customWidth="1"/>
    <col min="2558" max="2558" width="11.54296875" style="5" bestFit="1" customWidth="1"/>
    <col min="2559" max="2559" width="12.26953125" style="5" bestFit="1" customWidth="1"/>
    <col min="2560" max="2563" width="9.81640625" style="5" bestFit="1" customWidth="1"/>
    <col min="2564" max="2564" width="9" style="5" customWidth="1"/>
    <col min="2565" max="2811" width="8.81640625" style="5"/>
    <col min="2812" max="2812" width="45.81640625" style="5" customWidth="1"/>
    <col min="2813" max="2813" width="10.7265625" style="5" bestFit="1" customWidth="1"/>
    <col min="2814" max="2814" width="11.54296875" style="5" bestFit="1" customWidth="1"/>
    <col min="2815" max="2815" width="12.26953125" style="5" bestFit="1" customWidth="1"/>
    <col min="2816" max="2819" width="9.81640625" style="5" bestFit="1" customWidth="1"/>
    <col min="2820" max="2820" width="9" style="5" customWidth="1"/>
    <col min="2821" max="3067" width="8.81640625" style="5"/>
    <col min="3068" max="3068" width="45.81640625" style="5" customWidth="1"/>
    <col min="3069" max="3069" width="10.7265625" style="5" bestFit="1" customWidth="1"/>
    <col min="3070" max="3070" width="11.54296875" style="5" bestFit="1" customWidth="1"/>
    <col min="3071" max="3071" width="12.26953125" style="5" bestFit="1" customWidth="1"/>
    <col min="3072" max="3075" width="9.81640625" style="5" bestFit="1" customWidth="1"/>
    <col min="3076" max="3076" width="9" style="5" customWidth="1"/>
    <col min="3077" max="3323" width="8.81640625" style="5"/>
    <col min="3324" max="3324" width="45.81640625" style="5" customWidth="1"/>
    <col min="3325" max="3325" width="10.7265625" style="5" bestFit="1" customWidth="1"/>
    <col min="3326" max="3326" width="11.54296875" style="5" bestFit="1" customWidth="1"/>
    <col min="3327" max="3327" width="12.26953125" style="5" bestFit="1" customWidth="1"/>
    <col min="3328" max="3331" width="9.81640625" style="5" bestFit="1" customWidth="1"/>
    <col min="3332" max="3332" width="9" style="5" customWidth="1"/>
    <col min="3333" max="3579" width="8.81640625" style="5"/>
    <col min="3580" max="3580" width="45.81640625" style="5" customWidth="1"/>
    <col min="3581" max="3581" width="10.7265625" style="5" bestFit="1" customWidth="1"/>
    <col min="3582" max="3582" width="11.54296875" style="5" bestFit="1" customWidth="1"/>
    <col min="3583" max="3583" width="12.26953125" style="5" bestFit="1" customWidth="1"/>
    <col min="3584" max="3587" width="9.81640625" style="5" bestFit="1" customWidth="1"/>
    <col min="3588" max="3588" width="9" style="5" customWidth="1"/>
    <col min="3589" max="3835" width="8.81640625" style="5"/>
    <col min="3836" max="3836" width="45.81640625" style="5" customWidth="1"/>
    <col min="3837" max="3837" width="10.7265625" style="5" bestFit="1" customWidth="1"/>
    <col min="3838" max="3838" width="11.54296875" style="5" bestFit="1" customWidth="1"/>
    <col min="3839" max="3839" width="12.26953125" style="5" bestFit="1" customWidth="1"/>
    <col min="3840" max="3843" width="9.81640625" style="5" bestFit="1" customWidth="1"/>
    <col min="3844" max="3844" width="9" style="5" customWidth="1"/>
    <col min="3845" max="4091" width="8.81640625" style="5"/>
    <col min="4092" max="4092" width="45.81640625" style="5" customWidth="1"/>
    <col min="4093" max="4093" width="10.7265625" style="5" bestFit="1" customWidth="1"/>
    <col min="4094" max="4094" width="11.54296875" style="5" bestFit="1" customWidth="1"/>
    <col min="4095" max="4095" width="12.26953125" style="5" bestFit="1" customWidth="1"/>
    <col min="4096" max="4099" width="9.81640625" style="5" bestFit="1" customWidth="1"/>
    <col min="4100" max="4100" width="9" style="5" customWidth="1"/>
    <col min="4101" max="4347" width="8.81640625" style="5"/>
    <col min="4348" max="4348" width="45.81640625" style="5" customWidth="1"/>
    <col min="4349" max="4349" width="10.7265625" style="5" bestFit="1" customWidth="1"/>
    <col min="4350" max="4350" width="11.54296875" style="5" bestFit="1" customWidth="1"/>
    <col min="4351" max="4351" width="12.26953125" style="5" bestFit="1" customWidth="1"/>
    <col min="4352" max="4355" width="9.81640625" style="5" bestFit="1" customWidth="1"/>
    <col min="4356" max="4356" width="9" style="5" customWidth="1"/>
    <col min="4357" max="4603" width="8.81640625" style="5"/>
    <col min="4604" max="4604" width="45.81640625" style="5" customWidth="1"/>
    <col min="4605" max="4605" width="10.7265625" style="5" bestFit="1" customWidth="1"/>
    <col min="4606" max="4606" width="11.54296875" style="5" bestFit="1" customWidth="1"/>
    <col min="4607" max="4607" width="12.26953125" style="5" bestFit="1" customWidth="1"/>
    <col min="4608" max="4611" width="9.81640625" style="5" bestFit="1" customWidth="1"/>
    <col min="4612" max="4612" width="9" style="5" customWidth="1"/>
    <col min="4613" max="4859" width="8.81640625" style="5"/>
    <col min="4860" max="4860" width="45.81640625" style="5" customWidth="1"/>
    <col min="4861" max="4861" width="10.7265625" style="5" bestFit="1" customWidth="1"/>
    <col min="4862" max="4862" width="11.54296875" style="5" bestFit="1" customWidth="1"/>
    <col min="4863" max="4863" width="12.26953125" style="5" bestFit="1" customWidth="1"/>
    <col min="4864" max="4867" width="9.81640625" style="5" bestFit="1" customWidth="1"/>
    <col min="4868" max="4868" width="9" style="5" customWidth="1"/>
    <col min="4869" max="5115" width="8.81640625" style="5"/>
    <col min="5116" max="5116" width="45.81640625" style="5" customWidth="1"/>
    <col min="5117" max="5117" width="10.7265625" style="5" bestFit="1" customWidth="1"/>
    <col min="5118" max="5118" width="11.54296875" style="5" bestFit="1" customWidth="1"/>
    <col min="5119" max="5119" width="12.26953125" style="5" bestFit="1" customWidth="1"/>
    <col min="5120" max="5123" width="9.81640625" style="5" bestFit="1" customWidth="1"/>
    <col min="5124" max="5124" width="9" style="5" customWidth="1"/>
    <col min="5125" max="5371" width="8.81640625" style="5"/>
    <col min="5372" max="5372" width="45.81640625" style="5" customWidth="1"/>
    <col min="5373" max="5373" width="10.7265625" style="5" bestFit="1" customWidth="1"/>
    <col min="5374" max="5374" width="11.54296875" style="5" bestFit="1" customWidth="1"/>
    <col min="5375" max="5375" width="12.26953125" style="5" bestFit="1" customWidth="1"/>
    <col min="5376" max="5379" width="9.81640625" style="5" bestFit="1" customWidth="1"/>
    <col min="5380" max="5380" width="9" style="5" customWidth="1"/>
    <col min="5381" max="5627" width="8.81640625" style="5"/>
    <col min="5628" max="5628" width="45.81640625" style="5" customWidth="1"/>
    <col min="5629" max="5629" width="10.7265625" style="5" bestFit="1" customWidth="1"/>
    <col min="5630" max="5630" width="11.54296875" style="5" bestFit="1" customWidth="1"/>
    <col min="5631" max="5631" width="12.26953125" style="5" bestFit="1" customWidth="1"/>
    <col min="5632" max="5635" width="9.81640625" style="5" bestFit="1" customWidth="1"/>
    <col min="5636" max="5636" width="9" style="5" customWidth="1"/>
    <col min="5637" max="5883" width="8.81640625" style="5"/>
    <col min="5884" max="5884" width="45.81640625" style="5" customWidth="1"/>
    <col min="5885" max="5885" width="10.7265625" style="5" bestFit="1" customWidth="1"/>
    <col min="5886" max="5886" width="11.54296875" style="5" bestFit="1" customWidth="1"/>
    <col min="5887" max="5887" width="12.26953125" style="5" bestFit="1" customWidth="1"/>
    <col min="5888" max="5891" width="9.81640625" style="5" bestFit="1" customWidth="1"/>
    <col min="5892" max="5892" width="9" style="5" customWidth="1"/>
    <col min="5893" max="6139" width="8.81640625" style="5"/>
    <col min="6140" max="6140" width="45.81640625" style="5" customWidth="1"/>
    <col min="6141" max="6141" width="10.7265625" style="5" bestFit="1" customWidth="1"/>
    <col min="6142" max="6142" width="11.54296875" style="5" bestFit="1" customWidth="1"/>
    <col min="6143" max="6143" width="12.26953125" style="5" bestFit="1" customWidth="1"/>
    <col min="6144" max="6147" width="9.81640625" style="5" bestFit="1" customWidth="1"/>
    <col min="6148" max="6148" width="9" style="5" customWidth="1"/>
    <col min="6149" max="6395" width="8.81640625" style="5"/>
    <col min="6396" max="6396" width="45.81640625" style="5" customWidth="1"/>
    <col min="6397" max="6397" width="10.7265625" style="5" bestFit="1" customWidth="1"/>
    <col min="6398" max="6398" width="11.54296875" style="5" bestFit="1" customWidth="1"/>
    <col min="6399" max="6399" width="12.26953125" style="5" bestFit="1" customWidth="1"/>
    <col min="6400" max="6403" width="9.81640625" style="5" bestFit="1" customWidth="1"/>
    <col min="6404" max="6404" width="9" style="5" customWidth="1"/>
    <col min="6405" max="6651" width="8.81640625" style="5"/>
    <col min="6652" max="6652" width="45.81640625" style="5" customWidth="1"/>
    <col min="6653" max="6653" width="10.7265625" style="5" bestFit="1" customWidth="1"/>
    <col min="6654" max="6654" width="11.54296875" style="5" bestFit="1" customWidth="1"/>
    <col min="6655" max="6655" width="12.26953125" style="5" bestFit="1" customWidth="1"/>
    <col min="6656" max="6659" width="9.81640625" style="5" bestFit="1" customWidth="1"/>
    <col min="6660" max="6660" width="9" style="5" customWidth="1"/>
    <col min="6661" max="6907" width="8.81640625" style="5"/>
    <col min="6908" max="6908" width="45.81640625" style="5" customWidth="1"/>
    <col min="6909" max="6909" width="10.7265625" style="5" bestFit="1" customWidth="1"/>
    <col min="6910" max="6910" width="11.54296875" style="5" bestFit="1" customWidth="1"/>
    <col min="6911" max="6911" width="12.26953125" style="5" bestFit="1" customWidth="1"/>
    <col min="6912" max="6915" width="9.81640625" style="5" bestFit="1" customWidth="1"/>
    <col min="6916" max="6916" width="9" style="5" customWidth="1"/>
    <col min="6917" max="7163" width="8.81640625" style="5"/>
    <col min="7164" max="7164" width="45.81640625" style="5" customWidth="1"/>
    <col min="7165" max="7165" width="10.7265625" style="5" bestFit="1" customWidth="1"/>
    <col min="7166" max="7166" width="11.54296875" style="5" bestFit="1" customWidth="1"/>
    <col min="7167" max="7167" width="12.26953125" style="5" bestFit="1" customWidth="1"/>
    <col min="7168" max="7171" width="9.81640625" style="5" bestFit="1" customWidth="1"/>
    <col min="7172" max="7172" width="9" style="5" customWidth="1"/>
    <col min="7173" max="7419" width="8.81640625" style="5"/>
    <col min="7420" max="7420" width="45.81640625" style="5" customWidth="1"/>
    <col min="7421" max="7421" width="10.7265625" style="5" bestFit="1" customWidth="1"/>
    <col min="7422" max="7422" width="11.54296875" style="5" bestFit="1" customWidth="1"/>
    <col min="7423" max="7423" width="12.26953125" style="5" bestFit="1" customWidth="1"/>
    <col min="7424" max="7427" width="9.81640625" style="5" bestFit="1" customWidth="1"/>
    <col min="7428" max="7428" width="9" style="5" customWidth="1"/>
    <col min="7429" max="7675" width="8.81640625" style="5"/>
    <col min="7676" max="7676" width="45.81640625" style="5" customWidth="1"/>
    <col min="7677" max="7677" width="10.7265625" style="5" bestFit="1" customWidth="1"/>
    <col min="7678" max="7678" width="11.54296875" style="5" bestFit="1" customWidth="1"/>
    <col min="7679" max="7679" width="12.26953125" style="5" bestFit="1" customWidth="1"/>
    <col min="7680" max="7683" width="9.81640625" style="5" bestFit="1" customWidth="1"/>
    <col min="7684" max="7684" width="9" style="5" customWidth="1"/>
    <col min="7685" max="7931" width="8.81640625" style="5"/>
    <col min="7932" max="7932" width="45.81640625" style="5" customWidth="1"/>
    <col min="7933" max="7933" width="10.7265625" style="5" bestFit="1" customWidth="1"/>
    <col min="7934" max="7934" width="11.54296875" style="5" bestFit="1" customWidth="1"/>
    <col min="7935" max="7935" width="12.26953125" style="5" bestFit="1" customWidth="1"/>
    <col min="7936" max="7939" width="9.81640625" style="5" bestFit="1" customWidth="1"/>
    <col min="7940" max="7940" width="9" style="5" customWidth="1"/>
    <col min="7941" max="8187" width="8.81640625" style="5"/>
    <col min="8188" max="8188" width="45.81640625" style="5" customWidth="1"/>
    <col min="8189" max="8189" width="10.7265625" style="5" bestFit="1" customWidth="1"/>
    <col min="8190" max="8190" width="11.54296875" style="5" bestFit="1" customWidth="1"/>
    <col min="8191" max="8191" width="12.26953125" style="5" bestFit="1" customWidth="1"/>
    <col min="8192" max="8195" width="9.81640625" style="5" bestFit="1" customWidth="1"/>
    <col min="8196" max="8196" width="9" style="5" customWidth="1"/>
    <col min="8197" max="8443" width="8.81640625" style="5"/>
    <col min="8444" max="8444" width="45.81640625" style="5" customWidth="1"/>
    <col min="8445" max="8445" width="10.7265625" style="5" bestFit="1" customWidth="1"/>
    <col min="8446" max="8446" width="11.54296875" style="5" bestFit="1" customWidth="1"/>
    <col min="8447" max="8447" width="12.26953125" style="5" bestFit="1" customWidth="1"/>
    <col min="8448" max="8451" width="9.81640625" style="5" bestFit="1" customWidth="1"/>
    <col min="8452" max="8452" width="9" style="5" customWidth="1"/>
    <col min="8453" max="8699" width="8.81640625" style="5"/>
    <col min="8700" max="8700" width="45.81640625" style="5" customWidth="1"/>
    <col min="8701" max="8701" width="10.7265625" style="5" bestFit="1" customWidth="1"/>
    <col min="8702" max="8702" width="11.54296875" style="5" bestFit="1" customWidth="1"/>
    <col min="8703" max="8703" width="12.26953125" style="5" bestFit="1" customWidth="1"/>
    <col min="8704" max="8707" width="9.81640625" style="5" bestFit="1" customWidth="1"/>
    <col min="8708" max="8708" width="9" style="5" customWidth="1"/>
    <col min="8709" max="8955" width="8.81640625" style="5"/>
    <col min="8956" max="8956" width="45.81640625" style="5" customWidth="1"/>
    <col min="8957" max="8957" width="10.7265625" style="5" bestFit="1" customWidth="1"/>
    <col min="8958" max="8958" width="11.54296875" style="5" bestFit="1" customWidth="1"/>
    <col min="8959" max="8959" width="12.26953125" style="5" bestFit="1" customWidth="1"/>
    <col min="8960" max="8963" width="9.81640625" style="5" bestFit="1" customWidth="1"/>
    <col min="8964" max="8964" width="9" style="5" customWidth="1"/>
    <col min="8965" max="9211" width="8.81640625" style="5"/>
    <col min="9212" max="9212" width="45.81640625" style="5" customWidth="1"/>
    <col min="9213" max="9213" width="10.7265625" style="5" bestFit="1" customWidth="1"/>
    <col min="9214" max="9214" width="11.54296875" style="5" bestFit="1" customWidth="1"/>
    <col min="9215" max="9215" width="12.26953125" style="5" bestFit="1" customWidth="1"/>
    <col min="9216" max="9219" width="9.81640625" style="5" bestFit="1" customWidth="1"/>
    <col min="9220" max="9220" width="9" style="5" customWidth="1"/>
    <col min="9221" max="9467" width="8.81640625" style="5"/>
    <col min="9468" max="9468" width="45.81640625" style="5" customWidth="1"/>
    <col min="9469" max="9469" width="10.7265625" style="5" bestFit="1" customWidth="1"/>
    <col min="9470" max="9470" width="11.54296875" style="5" bestFit="1" customWidth="1"/>
    <col min="9471" max="9471" width="12.26953125" style="5" bestFit="1" customWidth="1"/>
    <col min="9472" max="9475" width="9.81640625" style="5" bestFit="1" customWidth="1"/>
    <col min="9476" max="9476" width="9" style="5" customWidth="1"/>
    <col min="9477" max="9723" width="8.81640625" style="5"/>
    <col min="9724" max="9724" width="45.81640625" style="5" customWidth="1"/>
    <col min="9725" max="9725" width="10.7265625" style="5" bestFit="1" customWidth="1"/>
    <col min="9726" max="9726" width="11.54296875" style="5" bestFit="1" customWidth="1"/>
    <col min="9727" max="9727" width="12.26953125" style="5" bestFit="1" customWidth="1"/>
    <col min="9728" max="9731" width="9.81640625" style="5" bestFit="1" customWidth="1"/>
    <col min="9732" max="9732" width="9" style="5" customWidth="1"/>
    <col min="9733" max="9979" width="8.81640625" style="5"/>
    <col min="9980" max="9980" width="45.81640625" style="5" customWidth="1"/>
    <col min="9981" max="9981" width="10.7265625" style="5" bestFit="1" customWidth="1"/>
    <col min="9982" max="9982" width="11.54296875" style="5" bestFit="1" customWidth="1"/>
    <col min="9983" max="9983" width="12.26953125" style="5" bestFit="1" customWidth="1"/>
    <col min="9984" max="9987" width="9.81640625" style="5" bestFit="1" customWidth="1"/>
    <col min="9988" max="9988" width="9" style="5" customWidth="1"/>
    <col min="9989" max="10235" width="8.81640625" style="5"/>
    <col min="10236" max="10236" width="45.81640625" style="5" customWidth="1"/>
    <col min="10237" max="10237" width="10.7265625" style="5" bestFit="1" customWidth="1"/>
    <col min="10238" max="10238" width="11.54296875" style="5" bestFit="1" customWidth="1"/>
    <col min="10239" max="10239" width="12.26953125" style="5" bestFit="1" customWidth="1"/>
    <col min="10240" max="10243" width="9.81640625" style="5" bestFit="1" customWidth="1"/>
    <col min="10244" max="10244" width="9" style="5" customWidth="1"/>
    <col min="10245" max="10491" width="8.81640625" style="5"/>
    <col min="10492" max="10492" width="45.81640625" style="5" customWidth="1"/>
    <col min="10493" max="10493" width="10.7265625" style="5" bestFit="1" customWidth="1"/>
    <col min="10494" max="10494" width="11.54296875" style="5" bestFit="1" customWidth="1"/>
    <col min="10495" max="10495" width="12.26953125" style="5" bestFit="1" customWidth="1"/>
    <col min="10496" max="10499" width="9.81640625" style="5" bestFit="1" customWidth="1"/>
    <col min="10500" max="10500" width="9" style="5" customWidth="1"/>
    <col min="10501" max="10747" width="8.81640625" style="5"/>
    <col min="10748" max="10748" width="45.81640625" style="5" customWidth="1"/>
    <col min="10749" max="10749" width="10.7265625" style="5" bestFit="1" customWidth="1"/>
    <col min="10750" max="10750" width="11.54296875" style="5" bestFit="1" customWidth="1"/>
    <col min="10751" max="10751" width="12.26953125" style="5" bestFit="1" customWidth="1"/>
    <col min="10752" max="10755" width="9.81640625" style="5" bestFit="1" customWidth="1"/>
    <col min="10756" max="10756" width="9" style="5" customWidth="1"/>
    <col min="10757" max="11003" width="8.81640625" style="5"/>
    <col min="11004" max="11004" width="45.81640625" style="5" customWidth="1"/>
    <col min="11005" max="11005" width="10.7265625" style="5" bestFit="1" customWidth="1"/>
    <col min="11006" max="11006" width="11.54296875" style="5" bestFit="1" customWidth="1"/>
    <col min="11007" max="11007" width="12.26953125" style="5" bestFit="1" customWidth="1"/>
    <col min="11008" max="11011" width="9.81640625" style="5" bestFit="1" customWidth="1"/>
    <col min="11012" max="11012" width="9" style="5" customWidth="1"/>
    <col min="11013" max="11259" width="8.81640625" style="5"/>
    <col min="11260" max="11260" width="45.81640625" style="5" customWidth="1"/>
    <col min="11261" max="11261" width="10.7265625" style="5" bestFit="1" customWidth="1"/>
    <col min="11262" max="11262" width="11.54296875" style="5" bestFit="1" customWidth="1"/>
    <col min="11263" max="11263" width="12.26953125" style="5" bestFit="1" customWidth="1"/>
    <col min="11264" max="11267" width="9.81640625" style="5" bestFit="1" customWidth="1"/>
    <col min="11268" max="11268" width="9" style="5" customWidth="1"/>
    <col min="11269" max="11515" width="8.81640625" style="5"/>
    <col min="11516" max="11516" width="45.81640625" style="5" customWidth="1"/>
    <col min="11517" max="11517" width="10.7265625" style="5" bestFit="1" customWidth="1"/>
    <col min="11518" max="11518" width="11.54296875" style="5" bestFit="1" customWidth="1"/>
    <col min="11519" max="11519" width="12.26953125" style="5" bestFit="1" customWidth="1"/>
    <col min="11520" max="11523" width="9.81640625" style="5" bestFit="1" customWidth="1"/>
    <col min="11524" max="11524" width="9" style="5" customWidth="1"/>
    <col min="11525" max="11771" width="8.81640625" style="5"/>
    <col min="11772" max="11772" width="45.81640625" style="5" customWidth="1"/>
    <col min="11773" max="11773" width="10.7265625" style="5" bestFit="1" customWidth="1"/>
    <col min="11774" max="11774" width="11.54296875" style="5" bestFit="1" customWidth="1"/>
    <col min="11775" max="11775" width="12.26953125" style="5" bestFit="1" customWidth="1"/>
    <col min="11776" max="11779" width="9.81640625" style="5" bestFit="1" customWidth="1"/>
    <col min="11780" max="11780" width="9" style="5" customWidth="1"/>
    <col min="11781" max="12027" width="8.81640625" style="5"/>
    <col min="12028" max="12028" width="45.81640625" style="5" customWidth="1"/>
    <col min="12029" max="12029" width="10.7265625" style="5" bestFit="1" customWidth="1"/>
    <col min="12030" max="12030" width="11.54296875" style="5" bestFit="1" customWidth="1"/>
    <col min="12031" max="12031" width="12.26953125" style="5" bestFit="1" customWidth="1"/>
    <col min="12032" max="12035" width="9.81640625" style="5" bestFit="1" customWidth="1"/>
    <col min="12036" max="12036" width="9" style="5" customWidth="1"/>
    <col min="12037" max="12283" width="8.81640625" style="5"/>
    <col min="12284" max="12284" width="45.81640625" style="5" customWidth="1"/>
    <col min="12285" max="12285" width="10.7265625" style="5" bestFit="1" customWidth="1"/>
    <col min="12286" max="12286" width="11.54296875" style="5" bestFit="1" customWidth="1"/>
    <col min="12287" max="12287" width="12.26953125" style="5" bestFit="1" customWidth="1"/>
    <col min="12288" max="12291" width="9.81640625" style="5" bestFit="1" customWidth="1"/>
    <col min="12292" max="12292" width="9" style="5" customWidth="1"/>
    <col min="12293" max="12539" width="8.81640625" style="5"/>
    <col min="12540" max="12540" width="45.81640625" style="5" customWidth="1"/>
    <col min="12541" max="12541" width="10.7265625" style="5" bestFit="1" customWidth="1"/>
    <col min="12542" max="12542" width="11.54296875" style="5" bestFit="1" customWidth="1"/>
    <col min="12543" max="12543" width="12.26953125" style="5" bestFit="1" customWidth="1"/>
    <col min="12544" max="12547" width="9.81640625" style="5" bestFit="1" customWidth="1"/>
    <col min="12548" max="12548" width="9" style="5" customWidth="1"/>
    <col min="12549" max="12795" width="8.81640625" style="5"/>
    <col min="12796" max="12796" width="45.81640625" style="5" customWidth="1"/>
    <col min="12797" max="12797" width="10.7265625" style="5" bestFit="1" customWidth="1"/>
    <col min="12798" max="12798" width="11.54296875" style="5" bestFit="1" customWidth="1"/>
    <col min="12799" max="12799" width="12.26953125" style="5" bestFit="1" customWidth="1"/>
    <col min="12800" max="12803" width="9.81640625" style="5" bestFit="1" customWidth="1"/>
    <col min="12804" max="12804" width="9" style="5" customWidth="1"/>
    <col min="12805" max="13051" width="8.81640625" style="5"/>
    <col min="13052" max="13052" width="45.81640625" style="5" customWidth="1"/>
    <col min="13053" max="13053" width="10.7265625" style="5" bestFit="1" customWidth="1"/>
    <col min="13054" max="13054" width="11.54296875" style="5" bestFit="1" customWidth="1"/>
    <col min="13055" max="13055" width="12.26953125" style="5" bestFit="1" customWidth="1"/>
    <col min="13056" max="13059" width="9.81640625" style="5" bestFit="1" customWidth="1"/>
    <col min="13060" max="13060" width="9" style="5" customWidth="1"/>
    <col min="13061" max="13307" width="8.81640625" style="5"/>
    <col min="13308" max="13308" width="45.81640625" style="5" customWidth="1"/>
    <col min="13309" max="13309" width="10.7265625" style="5" bestFit="1" customWidth="1"/>
    <col min="13310" max="13310" width="11.54296875" style="5" bestFit="1" customWidth="1"/>
    <col min="13311" max="13311" width="12.26953125" style="5" bestFit="1" customWidth="1"/>
    <col min="13312" max="13315" width="9.81640625" style="5" bestFit="1" customWidth="1"/>
    <col min="13316" max="13316" width="9" style="5" customWidth="1"/>
    <col min="13317" max="13563" width="8.81640625" style="5"/>
    <col min="13564" max="13564" width="45.81640625" style="5" customWidth="1"/>
    <col min="13565" max="13565" width="10.7265625" style="5" bestFit="1" customWidth="1"/>
    <col min="13566" max="13566" width="11.54296875" style="5" bestFit="1" customWidth="1"/>
    <col min="13567" max="13567" width="12.26953125" style="5" bestFit="1" customWidth="1"/>
    <col min="13568" max="13571" width="9.81640625" style="5" bestFit="1" customWidth="1"/>
    <col min="13572" max="13572" width="9" style="5" customWidth="1"/>
    <col min="13573" max="13819" width="8.81640625" style="5"/>
    <col min="13820" max="13820" width="45.81640625" style="5" customWidth="1"/>
    <col min="13821" max="13821" width="10.7265625" style="5" bestFit="1" customWidth="1"/>
    <col min="13822" max="13822" width="11.54296875" style="5" bestFit="1" customWidth="1"/>
    <col min="13823" max="13823" width="12.26953125" style="5" bestFit="1" customWidth="1"/>
    <col min="13824" max="13827" width="9.81640625" style="5" bestFit="1" customWidth="1"/>
    <col min="13828" max="13828" width="9" style="5" customWidth="1"/>
    <col min="13829" max="14075" width="8.81640625" style="5"/>
    <col min="14076" max="14076" width="45.81640625" style="5" customWidth="1"/>
    <col min="14077" max="14077" width="10.7265625" style="5" bestFit="1" customWidth="1"/>
    <col min="14078" max="14078" width="11.54296875" style="5" bestFit="1" customWidth="1"/>
    <col min="14079" max="14079" width="12.26953125" style="5" bestFit="1" customWidth="1"/>
    <col min="14080" max="14083" width="9.81640625" style="5" bestFit="1" customWidth="1"/>
    <col min="14084" max="14084" width="9" style="5" customWidth="1"/>
    <col min="14085" max="14331" width="8.81640625" style="5"/>
    <col min="14332" max="14332" width="45.81640625" style="5" customWidth="1"/>
    <col min="14333" max="14333" width="10.7265625" style="5" bestFit="1" customWidth="1"/>
    <col min="14334" max="14334" width="11.54296875" style="5" bestFit="1" customWidth="1"/>
    <col min="14335" max="14335" width="12.26953125" style="5" bestFit="1" customWidth="1"/>
    <col min="14336" max="14339" width="9.81640625" style="5" bestFit="1" customWidth="1"/>
    <col min="14340" max="14340" width="9" style="5" customWidth="1"/>
    <col min="14341" max="14587" width="8.81640625" style="5"/>
    <col min="14588" max="14588" width="45.81640625" style="5" customWidth="1"/>
    <col min="14589" max="14589" width="10.7265625" style="5" bestFit="1" customWidth="1"/>
    <col min="14590" max="14590" width="11.54296875" style="5" bestFit="1" customWidth="1"/>
    <col min="14591" max="14591" width="12.26953125" style="5" bestFit="1" customWidth="1"/>
    <col min="14592" max="14595" width="9.81640625" style="5" bestFit="1" customWidth="1"/>
    <col min="14596" max="14596" width="9" style="5" customWidth="1"/>
    <col min="14597" max="14843" width="8.81640625" style="5"/>
    <col min="14844" max="14844" width="45.81640625" style="5" customWidth="1"/>
    <col min="14845" max="14845" width="10.7265625" style="5" bestFit="1" customWidth="1"/>
    <col min="14846" max="14846" width="11.54296875" style="5" bestFit="1" customWidth="1"/>
    <col min="14847" max="14847" width="12.26953125" style="5" bestFit="1" customWidth="1"/>
    <col min="14848" max="14851" width="9.81640625" style="5" bestFit="1" customWidth="1"/>
    <col min="14852" max="14852" width="9" style="5" customWidth="1"/>
    <col min="14853" max="15099" width="8.81640625" style="5"/>
    <col min="15100" max="15100" width="45.81640625" style="5" customWidth="1"/>
    <col min="15101" max="15101" width="10.7265625" style="5" bestFit="1" customWidth="1"/>
    <col min="15102" max="15102" width="11.54296875" style="5" bestFit="1" customWidth="1"/>
    <col min="15103" max="15103" width="12.26953125" style="5" bestFit="1" customWidth="1"/>
    <col min="15104" max="15107" width="9.81640625" style="5" bestFit="1" customWidth="1"/>
    <col min="15108" max="15108" width="9" style="5" customWidth="1"/>
    <col min="15109" max="15355" width="8.81640625" style="5"/>
    <col min="15356" max="15356" width="45.81640625" style="5" customWidth="1"/>
    <col min="15357" max="15357" width="10.7265625" style="5" bestFit="1" customWidth="1"/>
    <col min="15358" max="15358" width="11.54296875" style="5" bestFit="1" customWidth="1"/>
    <col min="15359" max="15359" width="12.26953125" style="5" bestFit="1" customWidth="1"/>
    <col min="15360" max="15363" width="9.81640625" style="5" bestFit="1" customWidth="1"/>
    <col min="15364" max="15364" width="9" style="5" customWidth="1"/>
    <col min="15365" max="15611" width="8.81640625" style="5"/>
    <col min="15612" max="15612" width="45.81640625" style="5" customWidth="1"/>
    <col min="15613" max="15613" width="10.7265625" style="5" bestFit="1" customWidth="1"/>
    <col min="15614" max="15614" width="11.54296875" style="5" bestFit="1" customWidth="1"/>
    <col min="15615" max="15615" width="12.26953125" style="5" bestFit="1" customWidth="1"/>
    <col min="15616" max="15619" width="9.81640625" style="5" bestFit="1" customWidth="1"/>
    <col min="15620" max="15620" width="9" style="5" customWidth="1"/>
    <col min="15621" max="15867" width="8.81640625" style="5"/>
    <col min="15868" max="15868" width="45.81640625" style="5" customWidth="1"/>
    <col min="15869" max="15869" width="10.7265625" style="5" bestFit="1" customWidth="1"/>
    <col min="15870" max="15870" width="11.54296875" style="5" bestFit="1" customWidth="1"/>
    <col min="15871" max="15871" width="12.26953125" style="5" bestFit="1" customWidth="1"/>
    <col min="15872" max="15875" width="9.81640625" style="5" bestFit="1" customWidth="1"/>
    <col min="15876" max="15876" width="9" style="5" customWidth="1"/>
    <col min="15877" max="16123" width="8.81640625" style="5"/>
    <col min="16124" max="16124" width="45.81640625" style="5" customWidth="1"/>
    <col min="16125" max="16125" width="10.7265625" style="5" bestFit="1" customWidth="1"/>
    <col min="16126" max="16126" width="11.54296875" style="5" bestFit="1" customWidth="1"/>
    <col min="16127" max="16127" width="12.26953125" style="5" bestFit="1" customWidth="1"/>
    <col min="16128" max="16131" width="9.81640625" style="5" bestFit="1" customWidth="1"/>
    <col min="16132" max="16132" width="9" style="5" customWidth="1"/>
    <col min="16133" max="16383" width="8.81640625" style="5"/>
    <col min="16384" max="16384" width="8.81640625" style="5" customWidth="1"/>
  </cols>
  <sheetData>
    <row r="1" spans="1:30" s="3" customFormat="1" ht="18.5" x14ac:dyDescent="0.45">
      <c r="A1" s="227" t="s">
        <v>94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5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95</v>
      </c>
      <c r="I3" s="202" t="s">
        <v>96</v>
      </c>
      <c r="J3" s="241" t="s">
        <v>97</v>
      </c>
      <c r="K3" s="246" t="s">
        <v>98</v>
      </c>
      <c r="L3" s="241" t="s">
        <v>99</v>
      </c>
      <c r="M3" s="241" t="s">
        <v>100</v>
      </c>
      <c r="N3" s="241" t="s">
        <v>101</v>
      </c>
      <c r="O3" s="241" t="s">
        <v>102</v>
      </c>
      <c r="P3" s="241" t="s">
        <v>103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02"/>
      <c r="J4" s="241"/>
      <c r="K4" s="247"/>
      <c r="L4" s="241"/>
      <c r="M4" s="241"/>
      <c r="N4" s="241"/>
      <c r="O4" s="241"/>
      <c r="P4" s="24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5">
      <c r="A5" s="37" t="s">
        <v>14</v>
      </c>
      <c r="B5" s="71">
        <v>16</v>
      </c>
      <c r="C5" s="71">
        <v>11</v>
      </c>
      <c r="D5" s="19"/>
      <c r="E5" s="71">
        <v>0</v>
      </c>
      <c r="F5" s="139">
        <f>SUM(B5:E5)</f>
        <v>27</v>
      </c>
      <c r="G5" s="139">
        <v>23</v>
      </c>
      <c r="H5" s="30">
        <v>23</v>
      </c>
      <c r="I5" s="30">
        <v>0</v>
      </c>
      <c r="J5" s="30">
        <v>2</v>
      </c>
      <c r="K5" s="30">
        <v>1</v>
      </c>
      <c r="L5" s="36">
        <v>1</v>
      </c>
      <c r="M5" s="36">
        <v>0</v>
      </c>
      <c r="N5" s="36">
        <v>0</v>
      </c>
      <c r="O5" s="36">
        <v>0</v>
      </c>
      <c r="P5" s="36">
        <v>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5">
      <c r="A6" s="39" t="s">
        <v>15</v>
      </c>
      <c r="B6" s="34">
        <f>SUM(B7:B9)</f>
        <v>53</v>
      </c>
      <c r="C6" s="34">
        <f t="shared" ref="C6:D6" si="0">SUM(C7:C9)</f>
        <v>30</v>
      </c>
      <c r="D6" s="34">
        <f t="shared" si="0"/>
        <v>0</v>
      </c>
      <c r="E6" s="34">
        <f>SUM(E7:E9)</f>
        <v>0</v>
      </c>
      <c r="F6" s="139">
        <f>SUM(B6:E6)</f>
        <v>83</v>
      </c>
      <c r="G6" s="139">
        <v>68</v>
      </c>
      <c r="H6" s="34">
        <f>SUM(H7:H9)</f>
        <v>71</v>
      </c>
      <c r="I6" s="34">
        <f t="shared" ref="I6:L6" si="1">SUM(I7:I9)</f>
        <v>0</v>
      </c>
      <c r="J6" s="34">
        <f t="shared" si="1"/>
        <v>7</v>
      </c>
      <c r="K6" s="34">
        <f t="shared" si="1"/>
        <v>3</v>
      </c>
      <c r="L6" s="34">
        <f t="shared" si="1"/>
        <v>2</v>
      </c>
      <c r="M6" s="34">
        <f t="shared" ref="M6:P6" si="2">SUM(M7:M9)</f>
        <v>0</v>
      </c>
      <c r="N6" s="34">
        <f t="shared" si="2"/>
        <v>0</v>
      </c>
      <c r="O6" s="34">
        <f t="shared" si="2"/>
        <v>0</v>
      </c>
      <c r="P6" s="34">
        <f t="shared" si="2"/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39" t="s">
        <v>16</v>
      </c>
      <c r="B7" s="71">
        <v>34</v>
      </c>
      <c r="C7" s="71">
        <v>19</v>
      </c>
      <c r="D7" s="19"/>
      <c r="E7" s="71">
        <v>0</v>
      </c>
      <c r="F7" s="139">
        <f>SUM(B7:E7)</f>
        <v>53</v>
      </c>
      <c r="G7" s="139">
        <v>45</v>
      </c>
      <c r="H7" s="30">
        <v>45</v>
      </c>
      <c r="I7" s="30">
        <v>0</v>
      </c>
      <c r="J7" s="30">
        <v>5</v>
      </c>
      <c r="K7" s="30">
        <v>2</v>
      </c>
      <c r="L7" s="36">
        <v>1</v>
      </c>
      <c r="M7" s="36">
        <v>0</v>
      </c>
      <c r="N7" s="36">
        <v>0</v>
      </c>
      <c r="O7" s="36">
        <v>0</v>
      </c>
      <c r="P7" s="36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9" t="s">
        <v>17</v>
      </c>
      <c r="B8" s="71">
        <v>4</v>
      </c>
      <c r="C8" s="71">
        <v>1</v>
      </c>
      <c r="D8" s="19"/>
      <c r="E8" s="71">
        <v>0</v>
      </c>
      <c r="F8" s="139">
        <f>SUM(B8:E8)</f>
        <v>5</v>
      </c>
      <c r="G8" s="139">
        <v>6</v>
      </c>
      <c r="H8" s="30">
        <v>4</v>
      </c>
      <c r="I8" s="30">
        <v>0</v>
      </c>
      <c r="J8" s="30">
        <v>1</v>
      </c>
      <c r="K8" s="30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5">
      <c r="A9" s="39" t="s">
        <v>18</v>
      </c>
      <c r="B9" s="71">
        <v>15</v>
      </c>
      <c r="C9" s="71">
        <v>10</v>
      </c>
      <c r="D9" s="19"/>
      <c r="E9" s="71">
        <v>0</v>
      </c>
      <c r="F9" s="139">
        <f>SUM(B9:E9)</f>
        <v>25</v>
      </c>
      <c r="G9" s="139">
        <v>17</v>
      </c>
      <c r="H9" s="30">
        <v>22</v>
      </c>
      <c r="I9" s="30">
        <v>0</v>
      </c>
      <c r="J9" s="30">
        <v>1</v>
      </c>
      <c r="K9" s="30">
        <v>1</v>
      </c>
      <c r="L9" s="36">
        <v>1</v>
      </c>
      <c r="M9" s="36">
        <v>0</v>
      </c>
      <c r="N9" s="36">
        <v>0</v>
      </c>
      <c r="O9" s="36">
        <v>0</v>
      </c>
      <c r="P9" s="36"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95</v>
      </c>
      <c r="I10" s="202" t="s">
        <v>96</v>
      </c>
      <c r="J10" s="202" t="s">
        <v>97</v>
      </c>
      <c r="K10" s="244" t="s">
        <v>98</v>
      </c>
      <c r="L10" s="244" t="s">
        <v>99</v>
      </c>
      <c r="M10" s="244" t="s">
        <v>100</v>
      </c>
      <c r="N10" s="244" t="s">
        <v>101</v>
      </c>
      <c r="O10" s="244" t="s">
        <v>102</v>
      </c>
      <c r="P10" s="244" t="s">
        <v>103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02"/>
      <c r="J11" s="202"/>
      <c r="K11" s="245"/>
      <c r="L11" s="245"/>
      <c r="M11" s="245"/>
      <c r="N11" s="245"/>
      <c r="O11" s="245"/>
      <c r="P11" s="24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65" customHeight="1" x14ac:dyDescent="0.35">
      <c r="A12" s="39" t="s">
        <v>20</v>
      </c>
      <c r="B12" s="71">
        <v>29</v>
      </c>
      <c r="C12" s="71">
        <v>18</v>
      </c>
      <c r="D12" s="19"/>
      <c r="E12" s="71">
        <v>0</v>
      </c>
      <c r="F12" s="139">
        <f>SUM(B12:E12)</f>
        <v>47</v>
      </c>
      <c r="G12" s="139">
        <v>44</v>
      </c>
      <c r="H12" s="30">
        <v>41</v>
      </c>
      <c r="I12" s="30">
        <v>0</v>
      </c>
      <c r="J12" s="30">
        <v>3</v>
      </c>
      <c r="K12" s="30">
        <v>2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65" customHeight="1" x14ac:dyDescent="0.35">
      <c r="A13" s="39" t="s">
        <v>21</v>
      </c>
      <c r="B13" s="71">
        <v>24</v>
      </c>
      <c r="C13" s="71">
        <v>12</v>
      </c>
      <c r="D13" s="19"/>
      <c r="E13" s="71">
        <v>0</v>
      </c>
      <c r="F13" s="139">
        <f>SUM(B13:E13)</f>
        <v>36</v>
      </c>
      <c r="G13" s="139">
        <v>24</v>
      </c>
      <c r="H13" s="30">
        <v>30</v>
      </c>
      <c r="I13" s="30">
        <v>0</v>
      </c>
      <c r="J13" s="30">
        <v>4</v>
      </c>
      <c r="K13" s="30">
        <v>1</v>
      </c>
      <c r="L13" s="36">
        <v>1</v>
      </c>
      <c r="M13" s="36">
        <v>0</v>
      </c>
      <c r="N13" s="36">
        <v>0</v>
      </c>
      <c r="O13" s="36">
        <v>0</v>
      </c>
      <c r="P13" s="36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>SUM(B14:E14)</f>
        <v>0</v>
      </c>
      <c r="G14" s="139">
        <v>0</v>
      </c>
      <c r="H14" s="30">
        <v>0</v>
      </c>
      <c r="I14" s="30">
        <v>0</v>
      </c>
      <c r="J14" s="30">
        <v>0</v>
      </c>
      <c r="K14" s="30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7" customHeight="1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>SUM(B15:E15)</f>
        <v>0</v>
      </c>
      <c r="G15" s="141">
        <v>0</v>
      </c>
      <c r="H15" s="36">
        <v>0</v>
      </c>
      <c r="I15" s="36">
        <v>0</v>
      </c>
      <c r="J15" s="36">
        <v>0</v>
      </c>
      <c r="K15" s="30">
        <v>0</v>
      </c>
      <c r="L15" s="32">
        <v>0</v>
      </c>
      <c r="M15" s="36">
        <v>0</v>
      </c>
      <c r="N15" s="36">
        <v>0</v>
      </c>
      <c r="O15" s="36">
        <v>0</v>
      </c>
      <c r="P15" s="36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ht="27" customHeight="1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>SUM(B16:E16)</f>
        <v>0</v>
      </c>
      <c r="G16" s="141">
        <v>0</v>
      </c>
      <c r="H16" s="36">
        <v>0</v>
      </c>
      <c r="I16" s="36">
        <v>0</v>
      </c>
      <c r="J16" s="36">
        <v>0</v>
      </c>
      <c r="K16" s="93">
        <v>0</v>
      </c>
      <c r="L16" s="159">
        <v>0</v>
      </c>
      <c r="M16" s="36">
        <v>0</v>
      </c>
      <c r="N16" s="36">
        <v>0</v>
      </c>
      <c r="O16" s="36">
        <v>0</v>
      </c>
      <c r="P16" s="36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0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95</v>
      </c>
      <c r="I17" s="202" t="s">
        <v>96</v>
      </c>
      <c r="J17" s="202" t="s">
        <v>97</v>
      </c>
      <c r="K17" s="244" t="s">
        <v>98</v>
      </c>
      <c r="L17" s="244" t="s">
        <v>99</v>
      </c>
      <c r="M17" s="244" t="s">
        <v>100</v>
      </c>
      <c r="N17" s="244" t="s">
        <v>101</v>
      </c>
      <c r="O17" s="244" t="s">
        <v>102</v>
      </c>
      <c r="P17" s="244" t="s">
        <v>103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02"/>
      <c r="J18" s="202"/>
      <c r="K18" s="245"/>
      <c r="L18" s="245"/>
      <c r="M18" s="245"/>
      <c r="N18" s="245"/>
      <c r="O18" s="245"/>
      <c r="P18" s="24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 x14ac:dyDescent="0.35">
      <c r="A19" s="39" t="s">
        <v>26</v>
      </c>
      <c r="B19" s="71">
        <v>41</v>
      </c>
      <c r="C19" s="71">
        <v>30</v>
      </c>
      <c r="D19" s="19"/>
      <c r="E19" s="71">
        <v>0</v>
      </c>
      <c r="F19" s="139">
        <f>SUM(B19:E19)</f>
        <v>71</v>
      </c>
      <c r="G19" s="139">
        <v>61</v>
      </c>
      <c r="H19" s="30">
        <v>63</v>
      </c>
      <c r="I19" s="30">
        <v>0</v>
      </c>
      <c r="J19" s="30">
        <v>3</v>
      </c>
      <c r="K19" s="30">
        <v>3</v>
      </c>
      <c r="L19" s="36">
        <v>2</v>
      </c>
      <c r="M19" s="36">
        <v>0</v>
      </c>
      <c r="N19" s="36">
        <v>0</v>
      </c>
      <c r="O19" s="36">
        <v>0</v>
      </c>
      <c r="P19" s="36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 x14ac:dyDescent="0.35">
      <c r="A20" s="39" t="s">
        <v>27</v>
      </c>
      <c r="B20" s="71">
        <v>12</v>
      </c>
      <c r="C20" s="71">
        <v>0</v>
      </c>
      <c r="D20" s="19"/>
      <c r="E20" s="71">
        <v>0</v>
      </c>
      <c r="F20" s="139">
        <f>SUM(B20:E20)</f>
        <v>12</v>
      </c>
      <c r="G20" s="139">
        <v>7</v>
      </c>
      <c r="H20" s="30">
        <v>8</v>
      </c>
      <c r="I20" s="30">
        <v>0</v>
      </c>
      <c r="J20" s="30">
        <v>4</v>
      </c>
      <c r="K20" s="30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95</v>
      </c>
      <c r="I21" s="202" t="s">
        <v>96</v>
      </c>
      <c r="J21" s="202" t="s">
        <v>97</v>
      </c>
      <c r="K21" s="244" t="s">
        <v>98</v>
      </c>
      <c r="L21" s="244" t="s">
        <v>99</v>
      </c>
      <c r="M21" s="244" t="s">
        <v>100</v>
      </c>
      <c r="N21" s="244" t="s">
        <v>101</v>
      </c>
      <c r="O21" s="244" t="s">
        <v>102</v>
      </c>
      <c r="P21" s="244" t="s">
        <v>103</v>
      </c>
      <c r="Q21" s="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02"/>
      <c r="J22" s="202"/>
      <c r="K22" s="245"/>
      <c r="L22" s="245"/>
      <c r="M22" s="245"/>
      <c r="N22" s="245"/>
      <c r="O22" s="245"/>
      <c r="P22" s="24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 x14ac:dyDescent="0.35">
      <c r="A23" s="39" t="s">
        <v>29</v>
      </c>
      <c r="B23" s="71">
        <v>19</v>
      </c>
      <c r="C23" s="71">
        <v>16</v>
      </c>
      <c r="D23" s="19"/>
      <c r="E23" s="71">
        <v>0</v>
      </c>
      <c r="F23" s="139">
        <f t="shared" ref="F23:F28" si="3">SUM(B23:E23)</f>
        <v>35</v>
      </c>
      <c r="G23" s="139">
        <v>43</v>
      </c>
      <c r="H23" s="30">
        <v>29</v>
      </c>
      <c r="I23" s="30">
        <v>0</v>
      </c>
      <c r="J23" s="30">
        <v>1</v>
      </c>
      <c r="K23" s="30">
        <v>3</v>
      </c>
      <c r="L23" s="36">
        <v>2</v>
      </c>
      <c r="M23" s="36">
        <v>0</v>
      </c>
      <c r="N23" s="36">
        <v>0</v>
      </c>
      <c r="O23" s="36">
        <v>0</v>
      </c>
      <c r="P23" s="36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39" t="s">
        <v>30</v>
      </c>
      <c r="B24" s="71">
        <v>22</v>
      </c>
      <c r="C24" s="71">
        <v>14</v>
      </c>
      <c r="D24" s="19"/>
      <c r="E24" s="71">
        <v>0</v>
      </c>
      <c r="F24" s="139">
        <f t="shared" si="3"/>
        <v>36</v>
      </c>
      <c r="G24" s="139">
        <v>18</v>
      </c>
      <c r="H24" s="30">
        <v>32</v>
      </c>
      <c r="I24" s="30">
        <v>0</v>
      </c>
      <c r="J24" s="30">
        <v>4</v>
      </c>
      <c r="K24" s="30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3"/>
        <v>0</v>
      </c>
      <c r="G25" s="139">
        <v>6</v>
      </c>
      <c r="H25" s="30">
        <v>0</v>
      </c>
      <c r="I25" s="30">
        <v>0</v>
      </c>
      <c r="J25" s="30">
        <v>0</v>
      </c>
      <c r="K25" s="30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3"/>
        <v>0</v>
      </c>
      <c r="G26" s="139">
        <v>0</v>
      </c>
      <c r="H26" s="30">
        <v>0</v>
      </c>
      <c r="I26" s="30">
        <v>0</v>
      </c>
      <c r="J26" s="30">
        <v>0</v>
      </c>
      <c r="K26" s="30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3"/>
        <v>0</v>
      </c>
      <c r="G27" s="139">
        <v>0</v>
      </c>
      <c r="H27" s="30">
        <v>0</v>
      </c>
      <c r="I27" s="30">
        <v>0</v>
      </c>
      <c r="J27" s="30">
        <v>0</v>
      </c>
      <c r="K27" s="30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 x14ac:dyDescent="0.35">
      <c r="A28" s="39" t="s">
        <v>34</v>
      </c>
      <c r="B28" s="71">
        <v>9</v>
      </c>
      <c r="C28" s="71">
        <v>0</v>
      </c>
      <c r="D28" s="19"/>
      <c r="E28" s="71">
        <v>0</v>
      </c>
      <c r="F28" s="139">
        <f t="shared" si="3"/>
        <v>9</v>
      </c>
      <c r="G28" s="139">
        <v>1</v>
      </c>
      <c r="H28" s="30">
        <v>7</v>
      </c>
      <c r="I28" s="30">
        <v>0</v>
      </c>
      <c r="J28" s="30">
        <v>2</v>
      </c>
      <c r="K28" s="30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95</v>
      </c>
      <c r="I29" s="202" t="s">
        <v>96</v>
      </c>
      <c r="J29" s="202" t="s">
        <v>97</v>
      </c>
      <c r="K29" s="244" t="s">
        <v>98</v>
      </c>
      <c r="L29" s="244" t="s">
        <v>99</v>
      </c>
      <c r="M29" s="244" t="s">
        <v>100</v>
      </c>
      <c r="N29" s="244" t="s">
        <v>101</v>
      </c>
      <c r="O29" s="244" t="s">
        <v>102</v>
      </c>
      <c r="P29" s="244" t="s">
        <v>103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02"/>
      <c r="J30" s="202"/>
      <c r="K30" s="245"/>
      <c r="L30" s="245"/>
      <c r="M30" s="245"/>
      <c r="N30" s="245"/>
      <c r="O30" s="245"/>
      <c r="P30" s="24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" customHeight="1" x14ac:dyDescent="0.35">
      <c r="A31" s="39" t="s">
        <v>36</v>
      </c>
      <c r="B31" s="71">
        <v>1</v>
      </c>
      <c r="C31" s="71" t="s">
        <v>37</v>
      </c>
      <c r="D31" s="21"/>
      <c r="E31" s="71">
        <v>0</v>
      </c>
      <c r="F31" s="139">
        <f>SUM(B31:E31)</f>
        <v>1</v>
      </c>
      <c r="G31" s="139">
        <v>0</v>
      </c>
      <c r="H31" s="30">
        <v>1</v>
      </c>
      <c r="I31" s="30">
        <v>0</v>
      </c>
      <c r="J31" s="30">
        <v>0</v>
      </c>
      <c r="K31" s="30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customHeight="1" x14ac:dyDescent="0.35">
      <c r="A32" s="39" t="s">
        <v>38</v>
      </c>
      <c r="B32" s="71">
        <v>4</v>
      </c>
      <c r="C32" s="71" t="s">
        <v>37</v>
      </c>
      <c r="D32" s="21"/>
      <c r="E32" s="71">
        <v>0</v>
      </c>
      <c r="F32" s="139">
        <f>SUM(B32:E32)</f>
        <v>4</v>
      </c>
      <c r="G32" s="139">
        <v>0</v>
      </c>
      <c r="H32" s="30">
        <v>4</v>
      </c>
      <c r="I32" s="30">
        <v>0</v>
      </c>
      <c r="J32" s="30">
        <v>0</v>
      </c>
      <c r="K32" s="30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5" x14ac:dyDescent="0.35">
      <c r="A33" s="206" t="s">
        <v>85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95</v>
      </c>
      <c r="I34" s="202" t="s">
        <v>96</v>
      </c>
      <c r="J34" s="241" t="s">
        <v>97</v>
      </c>
      <c r="K34" s="246" t="s">
        <v>98</v>
      </c>
      <c r="L34" s="241" t="s">
        <v>99</v>
      </c>
      <c r="M34" s="241" t="s">
        <v>100</v>
      </c>
      <c r="N34" s="241" t="s">
        <v>101</v>
      </c>
      <c r="O34" s="241" t="s">
        <v>102</v>
      </c>
      <c r="P34" s="241" t="s">
        <v>103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41"/>
      <c r="K35" s="247"/>
      <c r="L35" s="241"/>
      <c r="M35" s="241"/>
      <c r="N35" s="241"/>
      <c r="O35" s="241"/>
      <c r="P35" s="24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39" t="s">
        <v>14</v>
      </c>
      <c r="B36" s="71">
        <v>51</v>
      </c>
      <c r="C36" s="71">
        <v>103</v>
      </c>
      <c r="D36" s="71">
        <v>20</v>
      </c>
      <c r="E36" s="71">
        <v>40</v>
      </c>
      <c r="F36" s="139">
        <f>SUM(B36:E36)</f>
        <v>214</v>
      </c>
      <c r="G36" s="139">
        <v>129</v>
      </c>
      <c r="H36" s="30">
        <v>183</v>
      </c>
      <c r="I36" s="30">
        <v>5</v>
      </c>
      <c r="J36" s="30">
        <v>8</v>
      </c>
      <c r="K36" s="30">
        <v>13</v>
      </c>
      <c r="L36" s="36">
        <v>5</v>
      </c>
      <c r="M36" s="36">
        <v>0</v>
      </c>
      <c r="N36" s="36">
        <v>0</v>
      </c>
      <c r="O36" s="36">
        <v>0</v>
      </c>
      <c r="P36" s="36"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" customHeight="1" x14ac:dyDescent="0.35">
      <c r="A37" s="39" t="s">
        <v>15</v>
      </c>
      <c r="B37" s="34">
        <f>SUM(B38:B39)</f>
        <v>51</v>
      </c>
      <c r="C37" s="34">
        <f>SUM(C38:C39)</f>
        <v>103</v>
      </c>
      <c r="D37" s="34">
        <f>SUM(D38:D39)</f>
        <v>20</v>
      </c>
      <c r="E37" s="34">
        <f>SUM(E38:E39)</f>
        <v>41</v>
      </c>
      <c r="F37" s="139">
        <f>SUM(B37:E37)</f>
        <v>215</v>
      </c>
      <c r="G37" s="139">
        <v>129</v>
      </c>
      <c r="H37" s="34">
        <f t="shared" ref="H37:M37" si="4">SUM(H38:H39)</f>
        <v>184</v>
      </c>
      <c r="I37" s="34">
        <f t="shared" si="4"/>
        <v>5</v>
      </c>
      <c r="J37" s="34">
        <f t="shared" si="4"/>
        <v>8</v>
      </c>
      <c r="K37" s="34">
        <f t="shared" si="4"/>
        <v>13</v>
      </c>
      <c r="L37" s="34">
        <f t="shared" si="4"/>
        <v>5</v>
      </c>
      <c r="M37" s="34">
        <f t="shared" si="4"/>
        <v>0</v>
      </c>
      <c r="N37" s="34">
        <f t="shared" ref="N37:P37" si="5">SUM(N38:N39)</f>
        <v>0</v>
      </c>
      <c r="O37" s="34">
        <f t="shared" si="5"/>
        <v>0</v>
      </c>
      <c r="P37" s="34">
        <f t="shared" si="5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 customHeight="1" x14ac:dyDescent="0.35">
      <c r="A38" s="39" t="s">
        <v>41</v>
      </c>
      <c r="B38" s="71">
        <v>8</v>
      </c>
      <c r="C38" s="71">
        <v>7</v>
      </c>
      <c r="D38" s="71">
        <v>0</v>
      </c>
      <c r="E38" s="71">
        <v>1</v>
      </c>
      <c r="F38" s="139">
        <f>SUM(B38:E38)</f>
        <v>16</v>
      </c>
      <c r="G38" s="139">
        <v>9</v>
      </c>
      <c r="H38" s="30">
        <v>11</v>
      </c>
      <c r="I38" s="30">
        <v>1</v>
      </c>
      <c r="J38" s="30">
        <v>1</v>
      </c>
      <c r="K38" s="30">
        <v>3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3" t="s">
        <v>42</v>
      </c>
      <c r="B39" s="71">
        <v>43</v>
      </c>
      <c r="C39" s="71">
        <v>96</v>
      </c>
      <c r="D39" s="71">
        <v>20</v>
      </c>
      <c r="E39" s="71">
        <v>40</v>
      </c>
      <c r="F39" s="139">
        <f>SUM(B39:E39)</f>
        <v>199</v>
      </c>
      <c r="G39" s="139">
        <v>120</v>
      </c>
      <c r="H39" s="30">
        <v>173</v>
      </c>
      <c r="I39" s="30">
        <v>4</v>
      </c>
      <c r="J39" s="30">
        <v>7</v>
      </c>
      <c r="K39" s="30">
        <v>10</v>
      </c>
      <c r="L39" s="36">
        <v>5</v>
      </c>
      <c r="M39" s="36">
        <v>0</v>
      </c>
      <c r="N39" s="36">
        <v>0</v>
      </c>
      <c r="O39" s="36">
        <v>0</v>
      </c>
      <c r="P39" s="36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95</v>
      </c>
      <c r="I40" s="202" t="s">
        <v>96</v>
      </c>
      <c r="J40" s="202" t="s">
        <v>97</v>
      </c>
      <c r="K40" s="244" t="s">
        <v>98</v>
      </c>
      <c r="L40" s="244" t="s">
        <v>99</v>
      </c>
      <c r="M40" s="244" t="s">
        <v>100</v>
      </c>
      <c r="N40" s="244" t="s">
        <v>101</v>
      </c>
      <c r="O40" s="244" t="s">
        <v>102</v>
      </c>
      <c r="P40" s="244" t="s">
        <v>103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02"/>
      <c r="K41" s="245"/>
      <c r="L41" s="245"/>
      <c r="M41" s="245"/>
      <c r="N41" s="245"/>
      <c r="O41" s="245"/>
      <c r="P41" s="24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customHeight="1" x14ac:dyDescent="0.35">
      <c r="A42" s="39" t="s">
        <v>20</v>
      </c>
      <c r="B42" s="71">
        <v>48</v>
      </c>
      <c r="C42" s="71">
        <v>36</v>
      </c>
      <c r="D42" s="71">
        <v>0</v>
      </c>
      <c r="E42" s="71">
        <v>10</v>
      </c>
      <c r="F42" s="139">
        <f>SUM(B42:E42)</f>
        <v>94</v>
      </c>
      <c r="G42" s="139">
        <v>40</v>
      </c>
      <c r="H42" s="30">
        <v>69</v>
      </c>
      <c r="I42" s="30">
        <v>5</v>
      </c>
      <c r="J42" s="30">
        <v>8</v>
      </c>
      <c r="K42" s="30">
        <v>10</v>
      </c>
      <c r="L42" s="36">
        <v>2</v>
      </c>
      <c r="M42" s="36">
        <v>0</v>
      </c>
      <c r="N42" s="36">
        <v>0</v>
      </c>
      <c r="O42" s="36">
        <v>0</v>
      </c>
      <c r="P42" s="36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35">
      <c r="A43" s="39" t="s">
        <v>21</v>
      </c>
      <c r="B43" s="71">
        <v>3</v>
      </c>
      <c r="C43" s="71">
        <v>67</v>
      </c>
      <c r="D43" s="71">
        <v>20</v>
      </c>
      <c r="E43" s="71">
        <v>31</v>
      </c>
      <c r="F43" s="139">
        <f>SUM(B43:E43)</f>
        <v>121</v>
      </c>
      <c r="G43" s="139">
        <v>88</v>
      </c>
      <c r="H43" s="30">
        <v>115</v>
      </c>
      <c r="I43" s="30">
        <v>0</v>
      </c>
      <c r="J43" s="30">
        <v>0</v>
      </c>
      <c r="K43" s="30">
        <v>3</v>
      </c>
      <c r="L43" s="36">
        <v>3</v>
      </c>
      <c r="M43" s="36">
        <v>0</v>
      </c>
      <c r="N43" s="36">
        <v>0</v>
      </c>
      <c r="O43" s="36">
        <v>0</v>
      </c>
      <c r="P43" s="36"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>SUM(B44:E44)</f>
        <v>0</v>
      </c>
      <c r="G44" s="139">
        <v>1</v>
      </c>
      <c r="H44" s="30">
        <v>0</v>
      </c>
      <c r="I44" s="30">
        <v>0</v>
      </c>
      <c r="J44" s="30">
        <v>0</v>
      </c>
      <c r="K44" s="30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7" customHeight="1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>SUM(B45:E45)</f>
        <v>0</v>
      </c>
      <c r="G45" s="141">
        <v>0</v>
      </c>
      <c r="H45" s="36">
        <v>0</v>
      </c>
      <c r="I45" s="36">
        <v>0</v>
      </c>
      <c r="J45" s="36">
        <v>0</v>
      </c>
      <c r="K45" s="30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27" customHeight="1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>SUM(B46:E46)</f>
        <v>0</v>
      </c>
      <c r="G46" s="141"/>
      <c r="H46" s="36">
        <v>0</v>
      </c>
      <c r="I46" s="36">
        <v>0</v>
      </c>
      <c r="J46" s="36">
        <v>0</v>
      </c>
      <c r="K46" s="93">
        <v>0</v>
      </c>
      <c r="L46" s="185">
        <v>0</v>
      </c>
      <c r="M46" s="36">
        <v>0</v>
      </c>
      <c r="N46" s="36">
        <v>0</v>
      </c>
      <c r="O46" s="36">
        <v>0</v>
      </c>
      <c r="P46" s="36"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95</v>
      </c>
      <c r="I47" s="202" t="s">
        <v>96</v>
      </c>
      <c r="J47" s="202" t="s">
        <v>97</v>
      </c>
      <c r="K47" s="244" t="s">
        <v>98</v>
      </c>
      <c r="L47" s="244" t="s">
        <v>99</v>
      </c>
      <c r="M47" s="244" t="s">
        <v>100</v>
      </c>
      <c r="N47" s="244" t="s">
        <v>101</v>
      </c>
      <c r="O47" s="244" t="s">
        <v>102</v>
      </c>
      <c r="P47" s="244" t="s">
        <v>103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02"/>
      <c r="K48" s="245"/>
      <c r="L48" s="245"/>
      <c r="M48" s="245"/>
      <c r="N48" s="245"/>
      <c r="O48" s="245"/>
      <c r="P48" s="24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customHeight="1" x14ac:dyDescent="0.35">
      <c r="A49" s="39" t="s">
        <v>26</v>
      </c>
      <c r="B49" s="71">
        <v>44</v>
      </c>
      <c r="C49" s="71">
        <v>93</v>
      </c>
      <c r="D49" s="71">
        <v>19</v>
      </c>
      <c r="E49" s="71">
        <v>38</v>
      </c>
      <c r="F49" s="139">
        <f>SUM(B49:E49)</f>
        <v>194</v>
      </c>
      <c r="G49" s="139">
        <v>118</v>
      </c>
      <c r="H49" s="30">
        <v>164</v>
      </c>
      <c r="I49" s="30">
        <v>4</v>
      </c>
      <c r="J49" s="30">
        <v>8</v>
      </c>
      <c r="K49" s="30">
        <v>13</v>
      </c>
      <c r="L49" s="36">
        <v>5</v>
      </c>
      <c r="M49" s="36">
        <v>0</v>
      </c>
      <c r="N49" s="36">
        <v>0</v>
      </c>
      <c r="O49" s="36">
        <v>0</v>
      </c>
      <c r="P49" s="36"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x14ac:dyDescent="0.35">
      <c r="A50" s="39" t="s">
        <v>27</v>
      </c>
      <c r="B50" s="71">
        <v>7</v>
      </c>
      <c r="C50" s="71">
        <v>4</v>
      </c>
      <c r="D50" s="71">
        <v>1</v>
      </c>
      <c r="E50" s="71">
        <v>3</v>
      </c>
      <c r="F50" s="139">
        <f>SUM(B50:E50)</f>
        <v>15</v>
      </c>
      <c r="G50" s="139">
        <v>11</v>
      </c>
      <c r="H50" s="30">
        <v>14</v>
      </c>
      <c r="I50" s="30">
        <v>1</v>
      </c>
      <c r="J50" s="30">
        <v>0</v>
      </c>
      <c r="K50" s="30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95</v>
      </c>
      <c r="I51" s="202" t="s">
        <v>96</v>
      </c>
      <c r="J51" s="202" t="s">
        <v>97</v>
      </c>
      <c r="K51" s="244" t="s">
        <v>98</v>
      </c>
      <c r="L51" s="244" t="s">
        <v>99</v>
      </c>
      <c r="M51" s="244" t="s">
        <v>100</v>
      </c>
      <c r="N51" s="244" t="s">
        <v>101</v>
      </c>
      <c r="O51" s="244" t="s">
        <v>102</v>
      </c>
      <c r="P51" s="244" t="s">
        <v>103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02"/>
      <c r="K52" s="245"/>
      <c r="L52" s="245"/>
      <c r="M52" s="245"/>
      <c r="N52" s="245"/>
      <c r="O52" s="245"/>
      <c r="P52" s="24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customHeight="1" x14ac:dyDescent="0.35">
      <c r="A53" s="39" t="s">
        <v>29</v>
      </c>
      <c r="B53" s="71">
        <v>30</v>
      </c>
      <c r="C53" s="71">
        <v>73</v>
      </c>
      <c r="D53" s="71">
        <v>13</v>
      </c>
      <c r="E53" s="71">
        <v>23</v>
      </c>
      <c r="F53" s="139">
        <f t="shared" ref="F53:F58" si="6">SUM(B53:E53)</f>
        <v>139</v>
      </c>
      <c r="G53" s="139">
        <v>100</v>
      </c>
      <c r="H53" s="30">
        <v>110</v>
      </c>
      <c r="I53" s="30">
        <v>3</v>
      </c>
      <c r="J53" s="30">
        <v>8</v>
      </c>
      <c r="K53" s="30">
        <v>13</v>
      </c>
      <c r="L53" s="36">
        <v>5</v>
      </c>
      <c r="M53" s="36">
        <v>0</v>
      </c>
      <c r="N53" s="36">
        <v>0</v>
      </c>
      <c r="O53" s="36">
        <v>0</v>
      </c>
      <c r="P53" s="36"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 customHeight="1" x14ac:dyDescent="0.35">
      <c r="A54" s="39" t="s">
        <v>30</v>
      </c>
      <c r="B54" s="71">
        <v>15</v>
      </c>
      <c r="C54" s="71">
        <v>21</v>
      </c>
      <c r="D54" s="71">
        <v>5</v>
      </c>
      <c r="E54" s="71">
        <v>15</v>
      </c>
      <c r="F54" s="139">
        <f t="shared" si="6"/>
        <v>56</v>
      </c>
      <c r="G54" s="139">
        <v>22</v>
      </c>
      <c r="H54" s="30">
        <v>56</v>
      </c>
      <c r="I54" s="30">
        <v>0</v>
      </c>
      <c r="J54" s="30">
        <v>0</v>
      </c>
      <c r="K54" s="30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0</v>
      </c>
      <c r="F55" s="139">
        <f t="shared" si="6"/>
        <v>1</v>
      </c>
      <c r="G55" s="139">
        <v>0</v>
      </c>
      <c r="H55" s="30">
        <v>1</v>
      </c>
      <c r="I55" s="30">
        <v>0</v>
      </c>
      <c r="J55" s="30">
        <v>0</v>
      </c>
      <c r="K55" s="30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39" t="s">
        <v>32</v>
      </c>
      <c r="B56" s="71">
        <v>0</v>
      </c>
      <c r="C56" s="71">
        <v>1</v>
      </c>
      <c r="D56" s="71">
        <v>0</v>
      </c>
      <c r="E56" s="71">
        <v>2</v>
      </c>
      <c r="F56" s="139">
        <f t="shared" si="6"/>
        <v>3</v>
      </c>
      <c r="G56" s="139">
        <v>1</v>
      </c>
      <c r="H56" s="30">
        <v>3</v>
      </c>
      <c r="I56" s="30">
        <v>0</v>
      </c>
      <c r="J56" s="30">
        <v>0</v>
      </c>
      <c r="K56" s="30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 x14ac:dyDescent="0.35">
      <c r="A57" s="39" t="s">
        <v>33</v>
      </c>
      <c r="B57" s="71">
        <v>0</v>
      </c>
      <c r="C57" s="71">
        <v>1</v>
      </c>
      <c r="D57" s="71">
        <v>1</v>
      </c>
      <c r="E57" s="71">
        <v>1</v>
      </c>
      <c r="F57" s="139">
        <f t="shared" si="6"/>
        <v>3</v>
      </c>
      <c r="G57" s="139">
        <v>0</v>
      </c>
      <c r="H57" s="30">
        <v>3</v>
      </c>
      <c r="I57" s="30">
        <v>0</v>
      </c>
      <c r="J57" s="30">
        <v>0</v>
      </c>
      <c r="K57" s="30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39" t="s">
        <v>34</v>
      </c>
      <c r="B58" s="71">
        <v>4</v>
      </c>
      <c r="C58" s="71">
        <v>5</v>
      </c>
      <c r="D58" s="71">
        <v>1</v>
      </c>
      <c r="E58" s="71">
        <v>0</v>
      </c>
      <c r="F58" s="139">
        <f t="shared" si="6"/>
        <v>10</v>
      </c>
      <c r="G58" s="139">
        <v>6</v>
      </c>
      <c r="H58" s="30">
        <v>8</v>
      </c>
      <c r="I58" s="30">
        <v>2</v>
      </c>
      <c r="J58" s="30">
        <v>0</v>
      </c>
      <c r="K58" s="30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95</v>
      </c>
      <c r="I59" s="202" t="s">
        <v>96</v>
      </c>
      <c r="J59" s="202" t="s">
        <v>97</v>
      </c>
      <c r="K59" s="244" t="s">
        <v>98</v>
      </c>
      <c r="L59" s="244" t="s">
        <v>99</v>
      </c>
      <c r="M59" s="244" t="s">
        <v>100</v>
      </c>
      <c r="N59" s="244" t="s">
        <v>101</v>
      </c>
      <c r="O59" s="244" t="s">
        <v>102</v>
      </c>
      <c r="P59" s="244" t="s">
        <v>103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2" t="s">
        <v>35</v>
      </c>
      <c r="B60" s="17" t="s">
        <v>12</v>
      </c>
      <c r="C60" s="17" t="s">
        <v>13</v>
      </c>
      <c r="D60" s="19" t="s">
        <v>40</v>
      </c>
      <c r="E60" s="217"/>
      <c r="F60" s="214"/>
      <c r="G60" s="214"/>
      <c r="H60" s="202"/>
      <c r="I60" s="202"/>
      <c r="J60" s="202"/>
      <c r="K60" s="245"/>
      <c r="L60" s="245"/>
      <c r="M60" s="245"/>
      <c r="N60" s="245"/>
      <c r="O60" s="245"/>
      <c r="P60" s="24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39" t="s">
        <v>45</v>
      </c>
      <c r="B61" s="71">
        <v>6</v>
      </c>
      <c r="C61" s="71" t="s">
        <v>37</v>
      </c>
      <c r="D61" s="71">
        <v>1</v>
      </c>
      <c r="E61" s="71">
        <v>0</v>
      </c>
      <c r="F61" s="139">
        <f>SUM(B61:E61)</f>
        <v>7</v>
      </c>
      <c r="G61" s="139">
        <v>7</v>
      </c>
      <c r="H61" s="30">
        <v>6</v>
      </c>
      <c r="I61" s="30">
        <v>1</v>
      </c>
      <c r="J61" s="30">
        <v>0</v>
      </c>
      <c r="K61" s="30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5" x14ac:dyDescent="0.35">
      <c r="A62" s="206" t="s">
        <v>46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95</v>
      </c>
      <c r="I63" s="202" t="s">
        <v>96</v>
      </c>
      <c r="J63" s="241" t="s">
        <v>97</v>
      </c>
      <c r="K63" s="246" t="s">
        <v>98</v>
      </c>
      <c r="L63" s="241" t="s">
        <v>99</v>
      </c>
      <c r="M63" s="241" t="s">
        <v>100</v>
      </c>
      <c r="N63" s="241" t="s">
        <v>101</v>
      </c>
      <c r="O63" s="241" t="s">
        <v>102</v>
      </c>
      <c r="P63" s="241" t="s">
        <v>103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41"/>
      <c r="K64" s="247"/>
      <c r="L64" s="241"/>
      <c r="M64" s="241"/>
      <c r="N64" s="241"/>
      <c r="O64" s="241"/>
      <c r="P64" s="24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>SUM(B66:E66)</f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95</v>
      </c>
      <c r="I67" s="202" t="s">
        <v>96</v>
      </c>
      <c r="J67" s="202" t="s">
        <v>97</v>
      </c>
      <c r="K67" s="244" t="s">
        <v>98</v>
      </c>
      <c r="L67" s="244" t="s">
        <v>99</v>
      </c>
      <c r="M67" s="244" t="s">
        <v>100</v>
      </c>
      <c r="N67" s="244" t="s">
        <v>101</v>
      </c>
      <c r="O67" s="244" t="s">
        <v>102</v>
      </c>
      <c r="P67" s="244" t="s">
        <v>103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02"/>
      <c r="K68" s="245"/>
      <c r="L68" s="245"/>
      <c r="M68" s="245"/>
      <c r="N68" s="245"/>
      <c r="O68" s="245"/>
      <c r="P68" s="24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>SUM(B70:E70)</f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>SUM(B71:E71)</f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7" customHeight="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>SUM(B72:E72)</f>
        <v>0</v>
      </c>
      <c r="G72" s="141">
        <v>0</v>
      </c>
      <c r="H72" s="30">
        <v>0</v>
      </c>
      <c r="I72" s="36">
        <v>0</v>
      </c>
      <c r="J72" s="36">
        <v>0</v>
      </c>
      <c r="K72" s="30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7" customHeight="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>SUM(B73:E73)</f>
        <v>0</v>
      </c>
      <c r="G73" s="141"/>
      <c r="H73" s="30">
        <v>0</v>
      </c>
      <c r="I73" s="36">
        <v>0</v>
      </c>
      <c r="J73" s="36">
        <v>0</v>
      </c>
      <c r="K73" s="93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95</v>
      </c>
      <c r="I74" s="202" t="s">
        <v>96</v>
      </c>
      <c r="J74" s="202" t="s">
        <v>97</v>
      </c>
      <c r="K74" s="244" t="s">
        <v>98</v>
      </c>
      <c r="L74" s="244" t="s">
        <v>99</v>
      </c>
      <c r="M74" s="244" t="s">
        <v>100</v>
      </c>
      <c r="N74" s="244" t="s">
        <v>101</v>
      </c>
      <c r="O74" s="244" t="s">
        <v>102</v>
      </c>
      <c r="P74" s="244" t="s">
        <v>103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02"/>
      <c r="K75" s="245"/>
      <c r="L75" s="245"/>
      <c r="M75" s="245"/>
      <c r="N75" s="245"/>
      <c r="O75" s="245"/>
      <c r="P75" s="24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95</v>
      </c>
      <c r="I78" s="202" t="s">
        <v>96</v>
      </c>
      <c r="J78" s="202" t="s">
        <v>97</v>
      </c>
      <c r="K78" s="244" t="s">
        <v>98</v>
      </c>
      <c r="L78" s="244" t="s">
        <v>99</v>
      </c>
      <c r="M78" s="244" t="s">
        <v>100</v>
      </c>
      <c r="N78" s="244" t="s">
        <v>101</v>
      </c>
      <c r="O78" s="244" t="s">
        <v>102</v>
      </c>
      <c r="P78" s="244" t="s">
        <v>103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02"/>
      <c r="K79" s="245"/>
      <c r="L79" s="245"/>
      <c r="M79" s="245"/>
      <c r="N79" s="245"/>
      <c r="O79" s="245"/>
      <c r="P79" s="245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 t="shared" ref="F80:F85" si="7"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si="7"/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7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7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7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7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95</v>
      </c>
      <c r="I86" s="202" t="s">
        <v>96</v>
      </c>
      <c r="J86" s="202" t="s">
        <v>97</v>
      </c>
      <c r="K86" s="244" t="s">
        <v>98</v>
      </c>
      <c r="L86" s="244" t="s">
        <v>99</v>
      </c>
      <c r="M86" s="244" t="s">
        <v>100</v>
      </c>
      <c r="N86" s="244" t="s">
        <v>101</v>
      </c>
      <c r="O86" s="244" t="s">
        <v>102</v>
      </c>
      <c r="P86" s="244" t="s">
        <v>103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02"/>
      <c r="K87" s="245"/>
      <c r="L87" s="245"/>
      <c r="M87" s="245"/>
      <c r="N87" s="245"/>
      <c r="O87" s="245"/>
      <c r="P87" s="24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>SUM(B88:E88)</f>
        <v>0</v>
      </c>
      <c r="G88" s="139">
        <v>0</v>
      </c>
      <c r="H88" s="30">
        <v>0</v>
      </c>
      <c r="I88" s="30">
        <v>0</v>
      </c>
      <c r="J88" s="30">
        <v>0</v>
      </c>
      <c r="K88" s="30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5" x14ac:dyDescent="0.35">
      <c r="A89" s="206" t="s">
        <v>49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95</v>
      </c>
      <c r="I90" s="202" t="s">
        <v>96</v>
      </c>
      <c r="J90" s="241" t="s">
        <v>97</v>
      </c>
      <c r="K90" s="246" t="s">
        <v>98</v>
      </c>
      <c r="L90" s="241" t="s">
        <v>99</v>
      </c>
      <c r="M90" s="241" t="s">
        <v>100</v>
      </c>
      <c r="N90" s="241" t="s">
        <v>101</v>
      </c>
      <c r="O90" s="241" t="s">
        <v>102</v>
      </c>
      <c r="P90" s="241" t="s">
        <v>103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41"/>
      <c r="K91" s="247"/>
      <c r="L91" s="241"/>
      <c r="M91" s="241"/>
      <c r="N91" s="241"/>
      <c r="O91" s="241"/>
      <c r="P91" s="241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>SUM(B92:E92)</f>
        <v>0</v>
      </c>
      <c r="G92" s="139">
        <v>1</v>
      </c>
      <c r="H92" s="30">
        <v>0</v>
      </c>
      <c r="I92" s="30">
        <v>0</v>
      </c>
      <c r="J92" s="30">
        <v>0</v>
      </c>
      <c r="K92" s="30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>SUM(B93:E93)</f>
        <v>0</v>
      </c>
      <c r="G93" s="139">
        <v>3</v>
      </c>
      <c r="H93" s="30">
        <v>0</v>
      </c>
      <c r="I93" s="30">
        <v>0</v>
      </c>
      <c r="J93" s="30">
        <v>0</v>
      </c>
      <c r="K93" s="30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>SUM(B94:E94)</f>
        <v>0</v>
      </c>
      <c r="G94" s="139">
        <v>1</v>
      </c>
      <c r="H94" s="30">
        <v>0</v>
      </c>
      <c r="I94" s="30">
        <v>0</v>
      </c>
      <c r="J94" s="30">
        <v>0</v>
      </c>
      <c r="K94" s="30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95</v>
      </c>
      <c r="I95" s="202" t="s">
        <v>96</v>
      </c>
      <c r="J95" s="202" t="s">
        <v>97</v>
      </c>
      <c r="K95" s="244" t="s">
        <v>98</v>
      </c>
      <c r="L95" s="244" t="s">
        <v>99</v>
      </c>
      <c r="M95" s="244" t="s">
        <v>100</v>
      </c>
      <c r="N95" s="244" t="s">
        <v>101</v>
      </c>
      <c r="O95" s="244" t="s">
        <v>102</v>
      </c>
      <c r="P95" s="244" t="s">
        <v>103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02"/>
      <c r="K96" s="245"/>
      <c r="L96" s="245"/>
      <c r="M96" s="245"/>
      <c r="N96" s="245"/>
      <c r="O96" s="245"/>
      <c r="P96" s="245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>SUM(B97:E97)</f>
        <v>0</v>
      </c>
      <c r="G97" s="139">
        <v>1</v>
      </c>
      <c r="H97" s="30">
        <v>0</v>
      </c>
      <c r="I97" s="30">
        <v>0</v>
      </c>
      <c r="J97" s="30">
        <v>0</v>
      </c>
      <c r="K97" s="30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>SUM(B98:E98)</f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>SUM(B99:E99)</f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>SUM(B100:E100)</f>
        <v>0</v>
      </c>
      <c r="G100" s="141">
        <v>0</v>
      </c>
      <c r="H100" s="36">
        <v>0</v>
      </c>
      <c r="I100" s="36">
        <v>0</v>
      </c>
      <c r="J100" s="36">
        <v>0</v>
      </c>
      <c r="K100" s="30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>SUM(B101:E101)</f>
        <v>0</v>
      </c>
      <c r="G101" s="141">
        <v>0</v>
      </c>
      <c r="H101" s="36">
        <v>0</v>
      </c>
      <c r="I101" s="36">
        <v>0</v>
      </c>
      <c r="J101" s="36">
        <v>0</v>
      </c>
      <c r="K101" s="93">
        <v>0</v>
      </c>
      <c r="L101" s="185">
        <v>0</v>
      </c>
      <c r="M101" s="185">
        <v>0</v>
      </c>
      <c r="N101" s="185">
        <v>0</v>
      </c>
      <c r="O101" s="185">
        <v>0</v>
      </c>
      <c r="P101" s="185">
        <v>0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95</v>
      </c>
      <c r="I102" s="202" t="s">
        <v>96</v>
      </c>
      <c r="J102" s="202" t="s">
        <v>97</v>
      </c>
      <c r="K102" s="244" t="s">
        <v>98</v>
      </c>
      <c r="L102" s="244" t="s">
        <v>99</v>
      </c>
      <c r="M102" s="244" t="s">
        <v>100</v>
      </c>
      <c r="N102" s="244" t="s">
        <v>101</v>
      </c>
      <c r="O102" s="244" t="s">
        <v>102</v>
      </c>
      <c r="P102" s="244" t="s">
        <v>103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02"/>
      <c r="K103" s="245"/>
      <c r="L103" s="245"/>
      <c r="M103" s="245"/>
      <c r="N103" s="245"/>
      <c r="O103" s="245"/>
      <c r="P103" s="245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1</v>
      </c>
      <c r="H104" s="30">
        <v>0</v>
      </c>
      <c r="I104" s="30">
        <v>0</v>
      </c>
      <c r="J104" s="30">
        <v>0</v>
      </c>
      <c r="K104" s="30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95</v>
      </c>
      <c r="I106" s="202" t="s">
        <v>96</v>
      </c>
      <c r="J106" s="202" t="s">
        <v>97</v>
      </c>
      <c r="K106" s="244" t="s">
        <v>98</v>
      </c>
      <c r="L106" s="244" t="s">
        <v>99</v>
      </c>
      <c r="M106" s="244" t="s">
        <v>100</v>
      </c>
      <c r="N106" s="244" t="s">
        <v>101</v>
      </c>
      <c r="O106" s="244" t="s">
        <v>102</v>
      </c>
      <c r="P106" s="244" t="s">
        <v>103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02"/>
      <c r="K107" s="245"/>
      <c r="L107" s="245"/>
      <c r="M107" s="245"/>
      <c r="N107" s="245"/>
      <c r="O107" s="245"/>
      <c r="P107" s="245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 t="shared" ref="F108:F113" si="8">SUM(B108:E108)</f>
        <v>0</v>
      </c>
      <c r="G108" s="139">
        <v>1</v>
      </c>
      <c r="H108" s="30">
        <v>0</v>
      </c>
      <c r="I108" s="30">
        <v>0</v>
      </c>
      <c r="J108" s="30">
        <v>0</v>
      </c>
      <c r="K108" s="30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si="8"/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8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8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8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8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95</v>
      </c>
      <c r="I114" s="202" t="s">
        <v>96</v>
      </c>
      <c r="J114" s="202" t="s">
        <v>97</v>
      </c>
      <c r="K114" s="244" t="s">
        <v>98</v>
      </c>
      <c r="L114" s="244" t="s">
        <v>99</v>
      </c>
      <c r="M114" s="244" t="s">
        <v>100</v>
      </c>
      <c r="N114" s="244" t="s">
        <v>101</v>
      </c>
      <c r="O114" s="244" t="s">
        <v>102</v>
      </c>
      <c r="P114" s="244" t="s">
        <v>103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02"/>
      <c r="K115" s="245"/>
      <c r="L115" s="245"/>
      <c r="M115" s="245"/>
      <c r="N115" s="245"/>
      <c r="O115" s="245"/>
      <c r="P115" s="24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>SUM(B117:E117)</f>
        <v>0</v>
      </c>
      <c r="G117" s="139">
        <v>0</v>
      </c>
      <c r="H117" s="30">
        <v>0</v>
      </c>
      <c r="I117" s="30">
        <v>0</v>
      </c>
      <c r="J117" s="30">
        <v>0</v>
      </c>
      <c r="K117" s="30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5" x14ac:dyDescent="0.35">
      <c r="A118" s="206" t="s">
        <v>54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95</v>
      </c>
      <c r="I119" s="202" t="s">
        <v>96</v>
      </c>
      <c r="J119" s="241" t="s">
        <v>97</v>
      </c>
      <c r="K119" s="246" t="s">
        <v>98</v>
      </c>
      <c r="L119" s="241" t="s">
        <v>99</v>
      </c>
      <c r="M119" s="241" t="s">
        <v>100</v>
      </c>
      <c r="N119" s="241" t="s">
        <v>101</v>
      </c>
      <c r="O119" s="241" t="s">
        <v>102</v>
      </c>
      <c r="P119" s="241" t="s">
        <v>103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41"/>
      <c r="K120" s="247"/>
      <c r="L120" s="241"/>
      <c r="M120" s="241"/>
      <c r="N120" s="241"/>
      <c r="O120" s="241"/>
      <c r="P120" s="241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35">
      <c r="A121" s="39" t="s">
        <v>14</v>
      </c>
      <c r="B121" s="71">
        <v>0</v>
      </c>
      <c r="C121" s="71">
        <v>66</v>
      </c>
      <c r="D121" s="71">
        <v>18</v>
      </c>
      <c r="E121" s="71">
        <v>2</v>
      </c>
      <c r="F121" s="139">
        <f>SUM(B121:E121)</f>
        <v>86</v>
      </c>
      <c r="G121" s="139">
        <v>82</v>
      </c>
      <c r="H121" s="30">
        <v>86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35">
      <c r="A122" s="39" t="s">
        <v>15</v>
      </c>
      <c r="B122" s="71">
        <v>0</v>
      </c>
      <c r="C122" s="71">
        <v>66</v>
      </c>
      <c r="D122" s="71">
        <v>18</v>
      </c>
      <c r="E122" s="71">
        <v>2</v>
      </c>
      <c r="F122" s="139">
        <f>SUM(B122:E122)</f>
        <v>86</v>
      </c>
      <c r="G122" s="139">
        <v>82</v>
      </c>
      <c r="H122" s="30">
        <v>86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35">
      <c r="A123" s="39" t="s">
        <v>50</v>
      </c>
      <c r="B123" s="71">
        <v>0</v>
      </c>
      <c r="C123" s="71">
        <v>66</v>
      </c>
      <c r="D123" s="71">
        <v>18</v>
      </c>
      <c r="E123" s="71">
        <v>2</v>
      </c>
      <c r="F123" s="139">
        <f>SUM(B123:E123)</f>
        <v>86</v>
      </c>
      <c r="G123" s="139">
        <v>82</v>
      </c>
      <c r="H123" s="30">
        <v>86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95</v>
      </c>
      <c r="I124" s="202" t="s">
        <v>96</v>
      </c>
      <c r="J124" s="202" t="s">
        <v>97</v>
      </c>
      <c r="K124" s="244" t="s">
        <v>98</v>
      </c>
      <c r="L124" s="244" t="s">
        <v>99</v>
      </c>
      <c r="M124" s="244" t="s">
        <v>100</v>
      </c>
      <c r="N124" s="244" t="s">
        <v>101</v>
      </c>
      <c r="O124" s="244" t="s">
        <v>102</v>
      </c>
      <c r="P124" s="244" t="s">
        <v>103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02"/>
      <c r="K125" s="245"/>
      <c r="L125" s="245"/>
      <c r="M125" s="245"/>
      <c r="N125" s="245"/>
      <c r="O125" s="245"/>
      <c r="P125" s="24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35">
      <c r="A126" s="39" t="s">
        <v>20</v>
      </c>
      <c r="B126" s="71">
        <v>0</v>
      </c>
      <c r="C126" s="71">
        <v>6</v>
      </c>
      <c r="D126" s="71">
        <v>0</v>
      </c>
      <c r="E126" s="71">
        <v>0</v>
      </c>
      <c r="F126" s="139">
        <f>SUM(B126:E126)</f>
        <v>6</v>
      </c>
      <c r="G126" s="139">
        <v>7</v>
      </c>
      <c r="H126" s="30">
        <v>6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35">
      <c r="A127" s="39" t="s">
        <v>21</v>
      </c>
      <c r="B127" s="71">
        <v>0</v>
      </c>
      <c r="C127" s="71">
        <v>60</v>
      </c>
      <c r="D127" s="71">
        <v>18</v>
      </c>
      <c r="E127" s="71">
        <v>2</v>
      </c>
      <c r="F127" s="139">
        <f>SUM(B127:E127)</f>
        <v>80</v>
      </c>
      <c r="G127" s="139">
        <v>75</v>
      </c>
      <c r="H127" s="30">
        <v>80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>SUM(B128:E128)</f>
        <v>0</v>
      </c>
      <c r="G128" s="139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7" customHeight="1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>SUM(B129:E129)</f>
        <v>0</v>
      </c>
      <c r="G129" s="141">
        <v>0</v>
      </c>
      <c r="H129" s="36">
        <v>0</v>
      </c>
      <c r="I129" s="36">
        <v>0</v>
      </c>
      <c r="J129" s="36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7" customHeight="1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>SUM(B130:E130)</f>
        <v>0</v>
      </c>
      <c r="G130" s="141"/>
      <c r="H130" s="36">
        <v>0</v>
      </c>
      <c r="I130" s="36">
        <v>0</v>
      </c>
      <c r="J130" s="36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95</v>
      </c>
      <c r="I131" s="202" t="s">
        <v>96</v>
      </c>
      <c r="J131" s="202" t="s">
        <v>97</v>
      </c>
      <c r="K131" s="244" t="s">
        <v>98</v>
      </c>
      <c r="L131" s="244" t="s">
        <v>99</v>
      </c>
      <c r="M131" s="244" t="s">
        <v>100</v>
      </c>
      <c r="N131" s="244" t="s">
        <v>101</v>
      </c>
      <c r="O131" s="244" t="s">
        <v>102</v>
      </c>
      <c r="P131" s="244" t="s">
        <v>103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02"/>
      <c r="K132" s="245"/>
      <c r="L132" s="245"/>
      <c r="M132" s="245"/>
      <c r="N132" s="245"/>
      <c r="O132" s="245"/>
      <c r="P132" s="245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35">
      <c r="A133" s="39" t="s">
        <v>26</v>
      </c>
      <c r="B133" s="71">
        <v>0</v>
      </c>
      <c r="C133" s="71">
        <v>60</v>
      </c>
      <c r="D133" s="71">
        <v>17</v>
      </c>
      <c r="E133" s="71">
        <v>2</v>
      </c>
      <c r="F133" s="139">
        <f>SUM(B133:E133)</f>
        <v>79</v>
      </c>
      <c r="G133" s="139">
        <v>74</v>
      </c>
      <c r="H133" s="30">
        <v>79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35">
      <c r="A134" s="39" t="s">
        <v>27</v>
      </c>
      <c r="B134" s="71">
        <v>0</v>
      </c>
      <c r="C134" s="71">
        <v>2</v>
      </c>
      <c r="D134" s="71">
        <v>1</v>
      </c>
      <c r="E134" s="71">
        <v>0</v>
      </c>
      <c r="F134" s="139">
        <f>SUM(B134:E134)</f>
        <v>3</v>
      </c>
      <c r="G134" s="139">
        <v>9</v>
      </c>
      <c r="H134" s="30">
        <v>3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35">
      <c r="A135" s="41"/>
      <c r="B135" s="212" t="s">
        <v>2</v>
      </c>
      <c r="C135" s="212"/>
      <c r="D135" s="212"/>
      <c r="E135" s="217" t="s">
        <v>3</v>
      </c>
      <c r="F135" s="214" t="s">
        <v>5</v>
      </c>
      <c r="G135" s="214" t="s">
        <v>104</v>
      </c>
      <c r="H135" s="202" t="s">
        <v>95</v>
      </c>
      <c r="I135" s="202" t="s">
        <v>96</v>
      </c>
      <c r="J135" s="202" t="s">
        <v>97</v>
      </c>
      <c r="K135" s="244" t="s">
        <v>98</v>
      </c>
      <c r="L135" s="244" t="s">
        <v>99</v>
      </c>
      <c r="M135" s="244" t="s">
        <v>100</v>
      </c>
      <c r="N135" s="244" t="s">
        <v>101</v>
      </c>
      <c r="O135" s="244" t="s">
        <v>102</v>
      </c>
      <c r="P135" s="244" t="s">
        <v>103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02"/>
      <c r="K136" s="245"/>
      <c r="L136" s="245"/>
      <c r="M136" s="245"/>
      <c r="N136" s="245"/>
      <c r="O136" s="245"/>
      <c r="P136" s="24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35">
      <c r="A137" s="39" t="s">
        <v>29</v>
      </c>
      <c r="B137" s="71">
        <v>0</v>
      </c>
      <c r="C137" s="71">
        <v>44</v>
      </c>
      <c r="D137" s="71">
        <v>12</v>
      </c>
      <c r="E137" s="71">
        <v>2</v>
      </c>
      <c r="F137" s="139">
        <f t="shared" ref="F137:F142" si="9">SUM(B137:E137)</f>
        <v>58</v>
      </c>
      <c r="G137" s="139">
        <v>61</v>
      </c>
      <c r="H137" s="30">
        <v>58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35">
      <c r="A138" s="39" t="s">
        <v>30</v>
      </c>
      <c r="B138" s="71">
        <v>0</v>
      </c>
      <c r="C138" s="71">
        <v>17</v>
      </c>
      <c r="D138" s="71">
        <v>4</v>
      </c>
      <c r="E138" s="71">
        <v>0</v>
      </c>
      <c r="F138" s="139">
        <f t="shared" si="9"/>
        <v>21</v>
      </c>
      <c r="G138" s="139">
        <v>16</v>
      </c>
      <c r="H138" s="30">
        <v>21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9"/>
        <v>0</v>
      </c>
      <c r="G139" s="139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35">
      <c r="A140" s="39" t="s">
        <v>32</v>
      </c>
      <c r="B140" s="71">
        <v>0</v>
      </c>
      <c r="C140" s="71">
        <v>1</v>
      </c>
      <c r="D140" s="71">
        <v>0</v>
      </c>
      <c r="E140" s="71">
        <v>0</v>
      </c>
      <c r="F140" s="139">
        <f t="shared" si="9"/>
        <v>1</v>
      </c>
      <c r="G140" s="139">
        <v>1</v>
      </c>
      <c r="H140" s="30">
        <v>1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35">
      <c r="A141" s="39" t="s">
        <v>33</v>
      </c>
      <c r="B141" s="71">
        <v>0</v>
      </c>
      <c r="C141" s="71">
        <v>1</v>
      </c>
      <c r="D141" s="71">
        <v>1</v>
      </c>
      <c r="E141" s="71">
        <v>0</v>
      </c>
      <c r="F141" s="139">
        <f t="shared" si="9"/>
        <v>2</v>
      </c>
      <c r="G141" s="139">
        <v>0</v>
      </c>
      <c r="H141" s="30">
        <v>2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35">
      <c r="A142" s="39" t="s">
        <v>34</v>
      </c>
      <c r="B142" s="71">
        <v>0</v>
      </c>
      <c r="C142" s="71">
        <v>3</v>
      </c>
      <c r="D142" s="71">
        <v>1</v>
      </c>
      <c r="E142" s="71">
        <v>0</v>
      </c>
      <c r="F142" s="139">
        <f t="shared" si="9"/>
        <v>4</v>
      </c>
      <c r="G142" s="139">
        <v>4</v>
      </c>
      <c r="H142" s="30">
        <v>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95</v>
      </c>
      <c r="I143" s="202" t="s">
        <v>96</v>
      </c>
      <c r="J143" s="202" t="s">
        <v>97</v>
      </c>
      <c r="K143" s="244" t="s">
        <v>98</v>
      </c>
      <c r="L143" s="244" t="s">
        <v>99</v>
      </c>
      <c r="M143" s="244" t="s">
        <v>100</v>
      </c>
      <c r="N143" s="244" t="s">
        <v>101</v>
      </c>
      <c r="O143" s="244" t="s">
        <v>102</v>
      </c>
      <c r="P143" s="244" t="s">
        <v>103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02"/>
      <c r="K144" s="245"/>
      <c r="L144" s="245"/>
      <c r="M144" s="245"/>
      <c r="N144" s="245"/>
      <c r="O144" s="245"/>
      <c r="P144" s="24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x14ac:dyDescent="0.35">
      <c r="A145" s="39" t="s">
        <v>45</v>
      </c>
      <c r="B145" s="71">
        <v>0</v>
      </c>
      <c r="C145" s="71" t="s">
        <v>37</v>
      </c>
      <c r="D145" s="71">
        <v>0</v>
      </c>
      <c r="E145" s="71">
        <v>0</v>
      </c>
      <c r="F145" s="139">
        <f>SUM(B145:E145)</f>
        <v>0</v>
      </c>
      <c r="G145" s="139">
        <v>4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5" customHeight="1" x14ac:dyDescent="0.35">
      <c r="A146" s="206" t="s">
        <v>55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95</v>
      </c>
      <c r="I147" s="202" t="s">
        <v>96</v>
      </c>
      <c r="J147" s="241" t="s">
        <v>97</v>
      </c>
      <c r="K147" s="246" t="s">
        <v>98</v>
      </c>
      <c r="L147" s="241" t="s">
        <v>99</v>
      </c>
      <c r="M147" s="241" t="s">
        <v>100</v>
      </c>
      <c r="N147" s="241" t="s">
        <v>101</v>
      </c>
      <c r="O147" s="241" t="s">
        <v>102</v>
      </c>
      <c r="P147" s="241" t="s">
        <v>103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41"/>
      <c r="K148" s="247"/>
      <c r="L148" s="241"/>
      <c r="M148" s="241"/>
      <c r="N148" s="241"/>
      <c r="O148" s="241"/>
      <c r="P148" s="241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35">
      <c r="A149" s="89" t="s">
        <v>56</v>
      </c>
      <c r="B149" s="71">
        <v>8</v>
      </c>
      <c r="C149" s="71">
        <v>7</v>
      </c>
      <c r="D149" s="71">
        <v>0</v>
      </c>
      <c r="E149" s="71">
        <v>1</v>
      </c>
      <c r="F149" s="139">
        <f>SUM(B149:E149)</f>
        <v>16</v>
      </c>
      <c r="G149" s="139">
        <v>11</v>
      </c>
      <c r="H149" s="30">
        <v>11</v>
      </c>
      <c r="I149" s="30">
        <v>1</v>
      </c>
      <c r="J149" s="30">
        <v>1</v>
      </c>
      <c r="K149" s="30">
        <v>3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x14ac:dyDescent="0.35">
      <c r="A150" s="76" t="s">
        <v>57</v>
      </c>
      <c r="B150" s="1">
        <f>SUM(B151:B152)</f>
        <v>8</v>
      </c>
      <c r="C150" s="1">
        <f t="shared" ref="C150:D150" si="10">SUM(C151:C152)</f>
        <v>7</v>
      </c>
      <c r="D150" s="1">
        <f t="shared" si="10"/>
        <v>0</v>
      </c>
      <c r="E150" s="1">
        <f>SUM(E151:E152)</f>
        <v>1</v>
      </c>
      <c r="F150" s="139">
        <f>SUM(B150:E150)</f>
        <v>16</v>
      </c>
      <c r="G150" s="139">
        <v>11</v>
      </c>
      <c r="H150" s="1">
        <f t="shared" ref="H150:J150" si="11">SUM(H151:H152)</f>
        <v>11</v>
      </c>
      <c r="I150" s="1">
        <f t="shared" si="11"/>
        <v>1</v>
      </c>
      <c r="J150" s="1">
        <f t="shared" si="11"/>
        <v>1</v>
      </c>
      <c r="K150" s="1">
        <f>SUM(K151:K152)</f>
        <v>3</v>
      </c>
      <c r="L150" s="1">
        <f>SUM(L151:L152)</f>
        <v>0</v>
      </c>
      <c r="M150" s="1">
        <f>SUM(M151:M152)</f>
        <v>0</v>
      </c>
      <c r="N150" s="1">
        <f t="shared" ref="N150:P150" si="12">SUM(N151:N152)</f>
        <v>0</v>
      </c>
      <c r="O150" s="1">
        <f t="shared" si="12"/>
        <v>0</v>
      </c>
      <c r="P150" s="1">
        <f t="shared" si="12"/>
        <v>0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>SUM(B151:E151)</f>
        <v>0</v>
      </c>
      <c r="G151" s="139">
        <v>2</v>
      </c>
      <c r="H151" s="30">
        <v>0</v>
      </c>
      <c r="I151" s="30">
        <v>0</v>
      </c>
      <c r="J151" s="30">
        <v>0</v>
      </c>
      <c r="K151" s="30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35">
      <c r="A152" s="90" t="s">
        <v>59</v>
      </c>
      <c r="B152" s="71">
        <v>8</v>
      </c>
      <c r="C152" s="71">
        <v>7</v>
      </c>
      <c r="D152" s="71">
        <v>0</v>
      </c>
      <c r="E152" s="71">
        <v>1</v>
      </c>
      <c r="F152" s="139">
        <f>SUM(B152:E152)</f>
        <v>16</v>
      </c>
      <c r="G152" s="139">
        <v>9</v>
      </c>
      <c r="H152" s="30">
        <v>11</v>
      </c>
      <c r="I152" s="30">
        <v>1</v>
      </c>
      <c r="J152" s="30">
        <v>1</v>
      </c>
      <c r="K152" s="30">
        <v>3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95</v>
      </c>
      <c r="I153" s="202" t="s">
        <v>96</v>
      </c>
      <c r="J153" s="202" t="s">
        <v>97</v>
      </c>
      <c r="K153" s="244" t="s">
        <v>98</v>
      </c>
      <c r="L153" s="244" t="s">
        <v>99</v>
      </c>
      <c r="M153" s="244" t="s">
        <v>100</v>
      </c>
      <c r="N153" s="244" t="s">
        <v>101</v>
      </c>
      <c r="O153" s="244" t="s">
        <v>102</v>
      </c>
      <c r="P153" s="244" t="s">
        <v>103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02"/>
      <c r="K154" s="245"/>
      <c r="L154" s="245"/>
      <c r="M154" s="245"/>
      <c r="N154" s="245"/>
      <c r="O154" s="245"/>
      <c r="P154" s="24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35">
      <c r="A155" s="39" t="s">
        <v>20</v>
      </c>
      <c r="B155" s="71">
        <v>8</v>
      </c>
      <c r="C155" s="71">
        <v>5</v>
      </c>
      <c r="D155" s="71">
        <v>0</v>
      </c>
      <c r="E155" s="71">
        <v>1</v>
      </c>
      <c r="F155" s="139">
        <f>SUM(B155:E155)</f>
        <v>14</v>
      </c>
      <c r="G155" s="139">
        <v>8</v>
      </c>
      <c r="H155" s="30">
        <v>10</v>
      </c>
      <c r="I155" s="30">
        <v>1</v>
      </c>
      <c r="J155" s="30">
        <v>1</v>
      </c>
      <c r="K155" s="30">
        <v>2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35">
      <c r="A156" s="39" t="s">
        <v>21</v>
      </c>
      <c r="B156" s="71">
        <v>0</v>
      </c>
      <c r="C156" s="71">
        <v>2</v>
      </c>
      <c r="D156" s="71">
        <v>0</v>
      </c>
      <c r="E156" s="71">
        <v>0</v>
      </c>
      <c r="F156" s="139">
        <f>SUM(B156:E156)</f>
        <v>2</v>
      </c>
      <c r="G156" s="139">
        <v>3</v>
      </c>
      <c r="H156" s="30">
        <v>1</v>
      </c>
      <c r="I156" s="30">
        <v>0</v>
      </c>
      <c r="J156" s="30">
        <v>0</v>
      </c>
      <c r="K156" s="30">
        <v>1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>SUM(B157:E157)</f>
        <v>0</v>
      </c>
      <c r="G157" s="139">
        <v>0</v>
      </c>
      <c r="H157" s="30">
        <v>0</v>
      </c>
      <c r="I157" s="30">
        <v>0</v>
      </c>
      <c r="J157" s="30">
        <v>0</v>
      </c>
      <c r="K157" s="30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7" customHeight="1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>SUM(B158:E158)</f>
        <v>0</v>
      </c>
      <c r="G158" s="141">
        <v>0</v>
      </c>
      <c r="H158" s="36">
        <v>0</v>
      </c>
      <c r="I158" s="36">
        <v>0</v>
      </c>
      <c r="J158" s="36">
        <v>0</v>
      </c>
      <c r="K158" s="30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7" customHeight="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>SUM(B159:E159)</f>
        <v>0</v>
      </c>
      <c r="G159" s="141"/>
      <c r="H159" s="36">
        <v>0</v>
      </c>
      <c r="I159" s="36">
        <v>0</v>
      </c>
      <c r="J159" s="36">
        <v>0</v>
      </c>
      <c r="K159" s="93">
        <v>0</v>
      </c>
      <c r="L159" s="185">
        <v>0</v>
      </c>
      <c r="M159" s="185">
        <v>0</v>
      </c>
      <c r="N159" s="185">
        <v>0</v>
      </c>
      <c r="O159" s="185">
        <v>0</v>
      </c>
      <c r="P159" s="185">
        <v>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95</v>
      </c>
      <c r="I160" s="202" t="s">
        <v>96</v>
      </c>
      <c r="J160" s="202" t="s">
        <v>97</v>
      </c>
      <c r="K160" s="244" t="s">
        <v>98</v>
      </c>
      <c r="L160" s="244" t="s">
        <v>99</v>
      </c>
      <c r="M160" s="244" t="s">
        <v>100</v>
      </c>
      <c r="N160" s="244" t="s">
        <v>101</v>
      </c>
      <c r="O160" s="244" t="s">
        <v>102</v>
      </c>
      <c r="P160" s="244" t="s">
        <v>103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02"/>
      <c r="K161" s="245"/>
      <c r="L161" s="245"/>
      <c r="M161" s="245"/>
      <c r="N161" s="245"/>
      <c r="O161" s="245"/>
      <c r="P161" s="24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35">
      <c r="A162" s="39" t="s">
        <v>26</v>
      </c>
      <c r="B162" s="71">
        <v>5</v>
      </c>
      <c r="C162" s="71">
        <v>7</v>
      </c>
      <c r="D162" s="71">
        <v>0</v>
      </c>
      <c r="E162" s="71">
        <v>1</v>
      </c>
      <c r="F162" s="139">
        <f>SUM(B162:E162)</f>
        <v>13</v>
      </c>
      <c r="G162" s="139">
        <v>10</v>
      </c>
      <c r="H162" s="30">
        <v>8</v>
      </c>
      <c r="I162" s="30">
        <v>1</v>
      </c>
      <c r="J162" s="30">
        <v>1</v>
      </c>
      <c r="K162" s="30">
        <v>3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6.5" customHeight="1" x14ac:dyDescent="0.35">
      <c r="A163" s="39" t="s">
        <v>27</v>
      </c>
      <c r="B163" s="71">
        <v>3</v>
      </c>
      <c r="C163" s="71">
        <v>0</v>
      </c>
      <c r="D163" s="71">
        <v>0</v>
      </c>
      <c r="E163" s="71">
        <v>0</v>
      </c>
      <c r="F163" s="139">
        <f>SUM(B163:E163)</f>
        <v>3</v>
      </c>
      <c r="G163" s="139">
        <v>1</v>
      </c>
      <c r="H163" s="30">
        <v>3</v>
      </c>
      <c r="I163" s="30">
        <v>0</v>
      </c>
      <c r="J163" s="30">
        <v>0</v>
      </c>
      <c r="K163" s="30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95</v>
      </c>
      <c r="I164" s="202" t="s">
        <v>96</v>
      </c>
      <c r="J164" s="202" t="s">
        <v>97</v>
      </c>
      <c r="K164" s="244" t="s">
        <v>98</v>
      </c>
      <c r="L164" s="244" t="s">
        <v>99</v>
      </c>
      <c r="M164" s="244" t="s">
        <v>100</v>
      </c>
      <c r="N164" s="244" t="s">
        <v>101</v>
      </c>
      <c r="O164" s="244" t="s">
        <v>102</v>
      </c>
      <c r="P164" s="244" t="s">
        <v>103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02"/>
      <c r="K165" s="245"/>
      <c r="L165" s="245"/>
      <c r="M165" s="245"/>
      <c r="N165" s="245"/>
      <c r="O165" s="245"/>
      <c r="P165" s="24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35">
      <c r="A166" s="39" t="s">
        <v>29</v>
      </c>
      <c r="B166" s="71">
        <v>3</v>
      </c>
      <c r="C166" s="71">
        <v>5</v>
      </c>
      <c r="D166" s="71">
        <v>0</v>
      </c>
      <c r="E166" s="71">
        <v>1</v>
      </c>
      <c r="F166" s="139">
        <f t="shared" ref="F166:F171" si="13">SUM(B166:E166)</f>
        <v>9</v>
      </c>
      <c r="G166" s="139">
        <v>11</v>
      </c>
      <c r="H166" s="30">
        <v>4</v>
      </c>
      <c r="I166" s="30">
        <v>1</v>
      </c>
      <c r="J166" s="30">
        <v>1</v>
      </c>
      <c r="K166" s="30">
        <v>3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35">
      <c r="A167" s="39" t="s">
        <v>30</v>
      </c>
      <c r="B167" s="71">
        <v>2</v>
      </c>
      <c r="C167" s="71">
        <v>1</v>
      </c>
      <c r="D167" s="71">
        <v>0</v>
      </c>
      <c r="E167" s="71">
        <v>0</v>
      </c>
      <c r="F167" s="139">
        <f t="shared" si="13"/>
        <v>3</v>
      </c>
      <c r="G167" s="139">
        <v>0</v>
      </c>
      <c r="H167" s="30">
        <v>3</v>
      </c>
      <c r="I167" s="30">
        <v>0</v>
      </c>
      <c r="J167" s="30">
        <v>0</v>
      </c>
      <c r="K167" s="30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4"/>
    </row>
    <row r="168" spans="1:30" x14ac:dyDescent="0.35">
      <c r="A168" s="39" t="s">
        <v>31</v>
      </c>
      <c r="B168" s="71">
        <v>1</v>
      </c>
      <c r="C168" s="71">
        <v>0</v>
      </c>
      <c r="D168" s="71">
        <v>0</v>
      </c>
      <c r="E168" s="71">
        <v>0</v>
      </c>
      <c r="F168" s="139">
        <f t="shared" si="13"/>
        <v>1</v>
      </c>
      <c r="G168" s="139">
        <v>0</v>
      </c>
      <c r="H168" s="30">
        <v>1</v>
      </c>
      <c r="I168" s="30">
        <v>0</v>
      </c>
      <c r="J168" s="30">
        <v>0</v>
      </c>
      <c r="K168" s="30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4"/>
    </row>
    <row r="169" spans="1:30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13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4"/>
    </row>
    <row r="170" spans="1:30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13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4"/>
    </row>
    <row r="171" spans="1:30" x14ac:dyDescent="0.35">
      <c r="A171" s="39" t="s">
        <v>34</v>
      </c>
      <c r="B171" s="71">
        <v>2</v>
      </c>
      <c r="C171" s="71">
        <v>1</v>
      </c>
      <c r="D171" s="71">
        <v>0</v>
      </c>
      <c r="E171" s="71">
        <v>0</v>
      </c>
      <c r="F171" s="139">
        <f t="shared" si="13"/>
        <v>3</v>
      </c>
      <c r="G171" s="139">
        <v>0</v>
      </c>
      <c r="H171" s="30">
        <v>3</v>
      </c>
      <c r="I171" s="30">
        <v>0</v>
      </c>
      <c r="J171" s="30">
        <v>0</v>
      </c>
      <c r="K171" s="30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4"/>
    </row>
    <row r="172" spans="1:30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95</v>
      </c>
      <c r="I172" s="202" t="s">
        <v>96</v>
      </c>
      <c r="J172" s="202" t="s">
        <v>97</v>
      </c>
      <c r="K172" s="244" t="s">
        <v>98</v>
      </c>
      <c r="L172" s="244" t="s">
        <v>99</v>
      </c>
      <c r="M172" s="244" t="s">
        <v>100</v>
      </c>
      <c r="N172" s="244" t="s">
        <v>101</v>
      </c>
      <c r="O172" s="244" t="s">
        <v>102</v>
      </c>
      <c r="P172" s="244" t="s">
        <v>103</v>
      </c>
      <c r="Q172" s="4"/>
    </row>
    <row r="173" spans="1:30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02"/>
      <c r="K173" s="245"/>
      <c r="L173" s="245"/>
      <c r="M173" s="245"/>
      <c r="N173" s="245"/>
      <c r="O173" s="245"/>
      <c r="P173" s="245"/>
      <c r="Q173" s="4"/>
    </row>
    <row r="174" spans="1:30" x14ac:dyDescent="0.35">
      <c r="A174" s="39" t="s">
        <v>45</v>
      </c>
      <c r="B174" s="71">
        <v>2</v>
      </c>
      <c r="C174" s="71" t="s">
        <v>37</v>
      </c>
      <c r="D174" s="71">
        <v>0</v>
      </c>
      <c r="E174" s="71">
        <v>0</v>
      </c>
      <c r="F174" s="139">
        <f>SUM(B174:E174)</f>
        <v>2</v>
      </c>
      <c r="G174" s="139">
        <v>0</v>
      </c>
      <c r="H174" s="30">
        <v>1</v>
      </c>
      <c r="I174" s="30">
        <v>1</v>
      </c>
      <c r="J174" s="30">
        <v>0</v>
      </c>
      <c r="K174" s="30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4"/>
    </row>
    <row r="175" spans="1:30" ht="16.149999999999999" customHeight="1" x14ac:dyDescent="0.35">
      <c r="A175" s="206" t="s">
        <v>63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18" customFormat="1" ht="19.899999999999999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95</v>
      </c>
      <c r="I176" s="202" t="s">
        <v>96</v>
      </c>
      <c r="J176" s="241" t="s">
        <v>97</v>
      </c>
      <c r="K176" s="246" t="s">
        <v>98</v>
      </c>
      <c r="L176" s="241" t="s">
        <v>99</v>
      </c>
      <c r="M176" s="241" t="s">
        <v>100</v>
      </c>
      <c r="N176" s="241" t="s">
        <v>101</v>
      </c>
      <c r="O176" s="241" t="s">
        <v>102</v>
      </c>
      <c r="P176" s="241" t="s">
        <v>103</v>
      </c>
      <c r="Q176" s="4"/>
    </row>
    <row r="177" spans="1:17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41"/>
      <c r="K177" s="247"/>
      <c r="L177" s="241"/>
      <c r="M177" s="241"/>
      <c r="N177" s="241"/>
      <c r="O177" s="241"/>
      <c r="P177" s="241"/>
      <c r="Q177" s="4"/>
    </row>
    <row r="178" spans="1:17" x14ac:dyDescent="0.35">
      <c r="A178" s="85" t="s">
        <v>64</v>
      </c>
      <c r="B178" s="71">
        <v>1</v>
      </c>
      <c r="C178" s="71">
        <v>1</v>
      </c>
      <c r="D178" s="71">
        <v>0</v>
      </c>
      <c r="E178" s="71">
        <v>0</v>
      </c>
      <c r="F178" s="139">
        <f t="shared" ref="F178:F185" si="14">SUM(B178:E178)</f>
        <v>2</v>
      </c>
      <c r="G178" s="139">
        <v>6</v>
      </c>
      <c r="H178" s="30">
        <v>1</v>
      </c>
      <c r="I178" s="30">
        <v>0</v>
      </c>
      <c r="J178" s="30">
        <v>1</v>
      </c>
      <c r="K178" s="30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4"/>
    </row>
    <row r="179" spans="1:17" ht="16.5" customHeight="1" x14ac:dyDescent="0.35">
      <c r="A179" s="86" t="s">
        <v>65</v>
      </c>
      <c r="B179" s="1">
        <f>B180+B181</f>
        <v>3</v>
      </c>
      <c r="C179" s="1">
        <f t="shared" ref="C179:E179" si="15">C180+C181</f>
        <v>2</v>
      </c>
      <c r="D179" s="1">
        <f t="shared" si="15"/>
        <v>0</v>
      </c>
      <c r="E179" s="1">
        <f t="shared" si="15"/>
        <v>0</v>
      </c>
      <c r="F179" s="139">
        <f t="shared" si="14"/>
        <v>5</v>
      </c>
      <c r="G179" s="139">
        <v>18</v>
      </c>
      <c r="H179" s="1">
        <f t="shared" ref="H179:L179" si="16">H180+H181</f>
        <v>2</v>
      </c>
      <c r="I179" s="1">
        <f t="shared" si="16"/>
        <v>0</v>
      </c>
      <c r="J179" s="1">
        <f t="shared" si="16"/>
        <v>3</v>
      </c>
      <c r="K179" s="1">
        <f t="shared" si="16"/>
        <v>0</v>
      </c>
      <c r="L179" s="1">
        <f t="shared" si="16"/>
        <v>0</v>
      </c>
      <c r="M179" s="1">
        <f t="shared" ref="M179:P179" si="17">M180+M181</f>
        <v>0</v>
      </c>
      <c r="N179" s="1">
        <f t="shared" si="17"/>
        <v>0</v>
      </c>
      <c r="O179" s="1">
        <f t="shared" si="17"/>
        <v>0</v>
      </c>
      <c r="P179" s="1">
        <f t="shared" si="17"/>
        <v>0</v>
      </c>
      <c r="Q179" s="4"/>
    </row>
    <row r="180" spans="1:17" x14ac:dyDescent="0.35">
      <c r="A180" s="85" t="s">
        <v>66</v>
      </c>
      <c r="B180" s="1">
        <f>B182+B184</f>
        <v>1</v>
      </c>
      <c r="C180" s="1">
        <f t="shared" ref="C180:E181" si="18">C182+C184</f>
        <v>1</v>
      </c>
      <c r="D180" s="1">
        <f t="shared" si="18"/>
        <v>0</v>
      </c>
      <c r="E180" s="1">
        <f t="shared" si="18"/>
        <v>0</v>
      </c>
      <c r="F180" s="139">
        <f t="shared" si="14"/>
        <v>2</v>
      </c>
      <c r="G180" s="139">
        <v>6</v>
      </c>
      <c r="H180" s="1">
        <f t="shared" ref="H180:L181" si="19">H182+H184</f>
        <v>1</v>
      </c>
      <c r="I180" s="1">
        <f t="shared" si="19"/>
        <v>0</v>
      </c>
      <c r="J180" s="1">
        <f t="shared" si="19"/>
        <v>1</v>
      </c>
      <c r="K180" s="1">
        <f t="shared" si="19"/>
        <v>0</v>
      </c>
      <c r="L180" s="1">
        <f t="shared" si="19"/>
        <v>0</v>
      </c>
      <c r="M180" s="1">
        <f t="shared" ref="M180:P180" si="20">M182+M184</f>
        <v>0</v>
      </c>
      <c r="N180" s="1">
        <f t="shared" si="20"/>
        <v>0</v>
      </c>
      <c r="O180" s="1">
        <f t="shared" si="20"/>
        <v>0</v>
      </c>
      <c r="P180" s="1">
        <f t="shared" si="20"/>
        <v>0</v>
      </c>
      <c r="Q180" s="4"/>
    </row>
    <row r="181" spans="1:17" x14ac:dyDescent="0.35">
      <c r="A181" s="85" t="s">
        <v>67</v>
      </c>
      <c r="B181" s="91">
        <f>B183+B185</f>
        <v>2</v>
      </c>
      <c r="C181" s="91">
        <f t="shared" si="18"/>
        <v>1</v>
      </c>
      <c r="D181" s="91">
        <f t="shared" si="18"/>
        <v>0</v>
      </c>
      <c r="E181" s="91">
        <f t="shared" si="18"/>
        <v>0</v>
      </c>
      <c r="F181" s="139">
        <f t="shared" si="14"/>
        <v>3</v>
      </c>
      <c r="G181" s="139">
        <v>12</v>
      </c>
      <c r="H181" s="91">
        <f t="shared" si="19"/>
        <v>1</v>
      </c>
      <c r="I181" s="91">
        <f t="shared" si="19"/>
        <v>0</v>
      </c>
      <c r="J181" s="91">
        <f t="shared" si="19"/>
        <v>2</v>
      </c>
      <c r="K181" s="91">
        <f t="shared" si="19"/>
        <v>0</v>
      </c>
      <c r="L181" s="91">
        <f t="shared" si="19"/>
        <v>0</v>
      </c>
      <c r="M181" s="91">
        <f t="shared" ref="M181:P181" si="21">M183+M185</f>
        <v>0</v>
      </c>
      <c r="N181" s="91">
        <f t="shared" si="21"/>
        <v>0</v>
      </c>
      <c r="O181" s="91">
        <f t="shared" si="21"/>
        <v>0</v>
      </c>
      <c r="P181" s="91">
        <f t="shared" si="21"/>
        <v>0</v>
      </c>
      <c r="Q181" s="4"/>
    </row>
    <row r="182" spans="1:17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14"/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4"/>
    </row>
    <row r="183" spans="1:17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 t="shared" si="14"/>
        <v>0</v>
      </c>
      <c r="G183" s="139">
        <v>0</v>
      </c>
      <c r="H183" s="30">
        <v>0</v>
      </c>
      <c r="I183" s="30">
        <v>0</v>
      </c>
      <c r="J183" s="30">
        <v>0</v>
      </c>
      <c r="K183" s="30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4"/>
    </row>
    <row r="184" spans="1:17" x14ac:dyDescent="0.35">
      <c r="A184" s="87" t="s">
        <v>70</v>
      </c>
      <c r="B184" s="71">
        <v>1</v>
      </c>
      <c r="C184" s="71">
        <v>1</v>
      </c>
      <c r="D184" s="71">
        <v>0</v>
      </c>
      <c r="E184" s="71">
        <v>0</v>
      </c>
      <c r="F184" s="139">
        <f t="shared" si="14"/>
        <v>2</v>
      </c>
      <c r="G184" s="139">
        <v>6</v>
      </c>
      <c r="H184" s="30">
        <v>1</v>
      </c>
      <c r="I184" s="30">
        <v>0</v>
      </c>
      <c r="J184" s="30">
        <v>1</v>
      </c>
      <c r="K184" s="30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4"/>
    </row>
    <row r="185" spans="1:17" ht="26.5" x14ac:dyDescent="0.35">
      <c r="A185" s="88" t="s">
        <v>71</v>
      </c>
      <c r="B185" s="71">
        <v>2</v>
      </c>
      <c r="C185" s="71">
        <v>1</v>
      </c>
      <c r="D185" s="71">
        <v>0</v>
      </c>
      <c r="E185" s="71">
        <v>0</v>
      </c>
      <c r="F185" s="141">
        <f t="shared" si="14"/>
        <v>3</v>
      </c>
      <c r="G185" s="141">
        <v>12</v>
      </c>
      <c r="H185" s="36">
        <v>1</v>
      </c>
      <c r="I185" s="36">
        <v>0</v>
      </c>
      <c r="J185" s="36">
        <v>2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4"/>
    </row>
    <row r="186" spans="1:17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95</v>
      </c>
      <c r="I186" s="202" t="s">
        <v>96</v>
      </c>
      <c r="J186" s="202" t="s">
        <v>97</v>
      </c>
      <c r="K186" s="244" t="s">
        <v>98</v>
      </c>
      <c r="L186" s="244" t="s">
        <v>99</v>
      </c>
      <c r="M186" s="244" t="s">
        <v>100</v>
      </c>
      <c r="N186" s="244" t="s">
        <v>101</v>
      </c>
      <c r="O186" s="244" t="s">
        <v>102</v>
      </c>
      <c r="P186" s="244" t="s">
        <v>103</v>
      </c>
      <c r="Q186" s="4"/>
    </row>
    <row r="187" spans="1:17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02"/>
      <c r="K187" s="245"/>
      <c r="L187" s="245"/>
      <c r="M187" s="245"/>
      <c r="N187" s="245"/>
      <c r="O187" s="245"/>
      <c r="P187" s="245"/>
      <c r="Q187" s="4"/>
    </row>
    <row r="188" spans="1:17" x14ac:dyDescent="0.35">
      <c r="A188" s="39" t="s">
        <v>20</v>
      </c>
      <c r="B188" s="71">
        <v>1</v>
      </c>
      <c r="C188" s="71">
        <v>1</v>
      </c>
      <c r="D188" s="71">
        <v>0</v>
      </c>
      <c r="E188" s="71">
        <v>0</v>
      </c>
      <c r="F188" s="139">
        <f>SUM(B188:E188)</f>
        <v>2</v>
      </c>
      <c r="G188" s="139">
        <v>6</v>
      </c>
      <c r="H188" s="30">
        <v>1</v>
      </c>
      <c r="I188" s="30">
        <v>0</v>
      </c>
      <c r="J188" s="30">
        <v>1</v>
      </c>
      <c r="K188" s="30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4"/>
    </row>
    <row r="189" spans="1:17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>SUM(B189:E189)</f>
        <v>0</v>
      </c>
      <c r="G189" s="139">
        <v>0</v>
      </c>
      <c r="H189" s="30">
        <v>0</v>
      </c>
      <c r="I189" s="30">
        <v>0</v>
      </c>
      <c r="J189" s="30">
        <v>0</v>
      </c>
      <c r="K189" s="30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4"/>
    </row>
    <row r="190" spans="1:17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>SUM(B190:E190)</f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4"/>
    </row>
    <row r="191" spans="1:17" ht="27" customHeight="1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>SUM(B191:E191)</f>
        <v>0</v>
      </c>
      <c r="G191" s="141">
        <v>0</v>
      </c>
      <c r="H191" s="36">
        <v>0</v>
      </c>
      <c r="I191" s="36">
        <v>0</v>
      </c>
      <c r="J191" s="36">
        <v>0</v>
      </c>
      <c r="K191" s="30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4"/>
    </row>
    <row r="192" spans="1:17" ht="27" customHeight="1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>SUM(B192:E192)</f>
        <v>0</v>
      </c>
      <c r="G192" s="141"/>
      <c r="H192" s="36">
        <v>0</v>
      </c>
      <c r="I192" s="36">
        <v>0</v>
      </c>
      <c r="J192" s="36">
        <v>0</v>
      </c>
      <c r="K192" s="93">
        <v>0</v>
      </c>
      <c r="L192" s="185">
        <v>0</v>
      </c>
      <c r="M192" s="185">
        <v>0</v>
      </c>
      <c r="N192" s="185">
        <v>0</v>
      </c>
      <c r="O192" s="185">
        <v>0</v>
      </c>
      <c r="P192" s="185">
        <v>0</v>
      </c>
      <c r="Q192" s="4"/>
    </row>
    <row r="193" spans="1:17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95</v>
      </c>
      <c r="I193" s="202" t="s">
        <v>96</v>
      </c>
      <c r="J193" s="202" t="s">
        <v>97</v>
      </c>
      <c r="K193" s="244" t="s">
        <v>98</v>
      </c>
      <c r="L193" s="244" t="s">
        <v>99</v>
      </c>
      <c r="M193" s="244" t="s">
        <v>100</v>
      </c>
      <c r="N193" s="244" t="s">
        <v>101</v>
      </c>
      <c r="O193" s="244" t="s">
        <v>102</v>
      </c>
      <c r="P193" s="244" t="s">
        <v>103</v>
      </c>
      <c r="Q193" s="4"/>
    </row>
    <row r="194" spans="1:17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02"/>
      <c r="K194" s="245"/>
      <c r="L194" s="245"/>
      <c r="M194" s="245"/>
      <c r="N194" s="245"/>
      <c r="O194" s="245"/>
      <c r="P194" s="245"/>
      <c r="Q194" s="4"/>
    </row>
    <row r="195" spans="1:17" x14ac:dyDescent="0.35">
      <c r="A195" s="39" t="s">
        <v>26</v>
      </c>
      <c r="B195" s="71">
        <v>1</v>
      </c>
      <c r="C195" s="71">
        <v>1</v>
      </c>
      <c r="D195" s="71">
        <v>0</v>
      </c>
      <c r="E195" s="71">
        <v>0</v>
      </c>
      <c r="F195" s="139">
        <f>SUM(B195:E195)</f>
        <v>2</v>
      </c>
      <c r="G195" s="139">
        <v>6</v>
      </c>
      <c r="H195" s="30">
        <v>1</v>
      </c>
      <c r="I195" s="30">
        <v>0</v>
      </c>
      <c r="J195" s="30">
        <v>1</v>
      </c>
      <c r="K195" s="30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4"/>
    </row>
    <row r="196" spans="1:17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4"/>
    </row>
    <row r="197" spans="1:17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95</v>
      </c>
      <c r="I197" s="202" t="s">
        <v>96</v>
      </c>
      <c r="J197" s="202" t="s">
        <v>97</v>
      </c>
      <c r="K197" s="244" t="s">
        <v>98</v>
      </c>
      <c r="L197" s="244" t="s">
        <v>99</v>
      </c>
      <c r="M197" s="244" t="s">
        <v>100</v>
      </c>
      <c r="N197" s="244" t="s">
        <v>101</v>
      </c>
      <c r="O197" s="244" t="s">
        <v>102</v>
      </c>
      <c r="P197" s="244" t="s">
        <v>103</v>
      </c>
      <c r="Q197" s="4"/>
    </row>
    <row r="198" spans="1:17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02"/>
      <c r="K198" s="245"/>
      <c r="L198" s="245"/>
      <c r="M198" s="245"/>
      <c r="N198" s="245"/>
      <c r="O198" s="245"/>
      <c r="P198" s="245"/>
      <c r="Q198" s="4"/>
    </row>
    <row r="199" spans="1:17" x14ac:dyDescent="0.35">
      <c r="A199" s="39" t="s">
        <v>29</v>
      </c>
      <c r="B199" s="71">
        <v>1</v>
      </c>
      <c r="C199" s="71">
        <v>1</v>
      </c>
      <c r="D199" s="71">
        <v>0</v>
      </c>
      <c r="E199" s="71">
        <v>0</v>
      </c>
      <c r="F199" s="139">
        <f t="shared" ref="F199:F204" si="22">SUM(B199:E199)</f>
        <v>2</v>
      </c>
      <c r="G199" s="139">
        <v>4</v>
      </c>
      <c r="H199" s="30">
        <v>1</v>
      </c>
      <c r="I199" s="30">
        <v>0</v>
      </c>
      <c r="J199" s="30">
        <v>1</v>
      </c>
      <c r="K199" s="30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4"/>
    </row>
    <row r="200" spans="1:17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22"/>
        <v>0</v>
      </c>
      <c r="G200" s="139">
        <v>2</v>
      </c>
      <c r="H200" s="30">
        <v>0</v>
      </c>
      <c r="I200" s="30">
        <v>0</v>
      </c>
      <c r="J200" s="30">
        <v>0</v>
      </c>
      <c r="K200" s="30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4"/>
    </row>
    <row r="201" spans="1:17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22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4"/>
    </row>
    <row r="202" spans="1:17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22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4"/>
    </row>
    <row r="203" spans="1:17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22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4"/>
    </row>
    <row r="204" spans="1:17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22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4"/>
    </row>
    <row r="205" spans="1:17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95</v>
      </c>
      <c r="I205" s="202" t="s">
        <v>96</v>
      </c>
      <c r="J205" s="202" t="s">
        <v>97</v>
      </c>
      <c r="K205" s="244" t="s">
        <v>98</v>
      </c>
      <c r="L205" s="244" t="s">
        <v>99</v>
      </c>
      <c r="M205" s="244" t="s">
        <v>100</v>
      </c>
      <c r="N205" s="244" t="s">
        <v>101</v>
      </c>
      <c r="O205" s="244" t="s">
        <v>102</v>
      </c>
      <c r="P205" s="244" t="s">
        <v>103</v>
      </c>
      <c r="Q205" s="4"/>
    </row>
    <row r="206" spans="1:17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02"/>
      <c r="K206" s="245"/>
      <c r="L206" s="245"/>
      <c r="M206" s="245"/>
      <c r="N206" s="245"/>
      <c r="O206" s="245"/>
      <c r="P206" s="245"/>
      <c r="Q206" s="4"/>
    </row>
    <row r="207" spans="1:17" x14ac:dyDescent="0.35">
      <c r="A207" s="39" t="s">
        <v>36</v>
      </c>
      <c r="B207" s="71">
        <v>0</v>
      </c>
      <c r="C207" s="71" t="s">
        <v>37</v>
      </c>
      <c r="D207" s="71">
        <v>0</v>
      </c>
      <c r="E207" s="71">
        <v>0</v>
      </c>
      <c r="F207" s="139">
        <f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4"/>
    </row>
    <row r="208" spans="1:17" ht="15.5" x14ac:dyDescent="0.35">
      <c r="A208" s="39" t="s">
        <v>38</v>
      </c>
      <c r="B208" s="71">
        <v>0</v>
      </c>
      <c r="C208" s="71" t="s">
        <v>37</v>
      </c>
      <c r="D208" s="71">
        <v>0</v>
      </c>
      <c r="E208" s="71">
        <v>0</v>
      </c>
      <c r="F208" s="139">
        <f>SUM(B208:E208)</f>
        <v>0</v>
      </c>
      <c r="G208" s="139">
        <v>0</v>
      </c>
      <c r="H208" s="30">
        <v>0</v>
      </c>
      <c r="I208" s="30">
        <v>0</v>
      </c>
      <c r="J208" s="30">
        <v>0</v>
      </c>
      <c r="K208" s="30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4"/>
    </row>
    <row r="209" spans="1:17" ht="15.5" x14ac:dyDescent="0.35">
      <c r="A209" s="206" t="s">
        <v>76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4"/>
    </row>
    <row r="210" spans="1:17" x14ac:dyDescent="0.35">
      <c r="A210" s="44"/>
      <c r="B210" s="212" t="s">
        <v>2</v>
      </c>
      <c r="C210" s="212"/>
      <c r="D210" s="212"/>
      <c r="E210" s="218" t="s">
        <v>3</v>
      </c>
      <c r="F210" s="214" t="s">
        <v>5</v>
      </c>
      <c r="G210" s="214" t="s">
        <v>104</v>
      </c>
      <c r="H210" s="202" t="s">
        <v>95</v>
      </c>
      <c r="I210" s="202" t="s">
        <v>96</v>
      </c>
      <c r="J210" s="241" t="s">
        <v>97</v>
      </c>
      <c r="K210" s="246" t="s">
        <v>98</v>
      </c>
      <c r="L210" s="241" t="s">
        <v>99</v>
      </c>
      <c r="M210" s="241" t="s">
        <v>100</v>
      </c>
      <c r="N210" s="241" t="s">
        <v>101</v>
      </c>
      <c r="O210" s="241" t="s">
        <v>102</v>
      </c>
      <c r="P210" s="241" t="s">
        <v>103</v>
      </c>
      <c r="Q210" s="4"/>
    </row>
    <row r="211" spans="1:17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02"/>
      <c r="J211" s="241"/>
      <c r="K211" s="247"/>
      <c r="L211" s="241"/>
      <c r="M211" s="241"/>
      <c r="N211" s="241"/>
      <c r="O211" s="241"/>
      <c r="P211" s="241"/>
      <c r="Q211" s="4"/>
    </row>
    <row r="212" spans="1:17" x14ac:dyDescent="0.35">
      <c r="A212" s="39" t="s">
        <v>77</v>
      </c>
      <c r="B212" s="71">
        <v>23</v>
      </c>
      <c r="C212" s="71">
        <v>49</v>
      </c>
      <c r="D212" s="71">
        <v>9</v>
      </c>
      <c r="E212" s="71">
        <v>6</v>
      </c>
      <c r="F212" s="139">
        <f>SUM(B212:E212)</f>
        <v>87</v>
      </c>
      <c r="G212" s="139">
        <v>59</v>
      </c>
      <c r="H212" s="30">
        <v>70</v>
      </c>
      <c r="I212" s="30">
        <v>4</v>
      </c>
      <c r="J212" s="30">
        <v>1</v>
      </c>
      <c r="K212" s="30">
        <v>12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4"/>
    </row>
    <row r="213" spans="1:17" x14ac:dyDescent="0.35">
      <c r="A213" s="39" t="s">
        <v>78</v>
      </c>
      <c r="B213" s="71">
        <v>14</v>
      </c>
      <c r="C213" s="71">
        <v>50</v>
      </c>
      <c r="D213" s="71">
        <v>7</v>
      </c>
      <c r="E213" s="71">
        <v>7</v>
      </c>
      <c r="F213" s="139">
        <f>SUM(B213:E213)</f>
        <v>78</v>
      </c>
      <c r="G213" s="139">
        <v>52</v>
      </c>
      <c r="H213" s="30">
        <v>65</v>
      </c>
      <c r="I213" s="30">
        <v>4</v>
      </c>
      <c r="J213" s="30">
        <v>0</v>
      </c>
      <c r="K213" s="30">
        <v>7</v>
      </c>
      <c r="L213" s="36">
        <v>2</v>
      </c>
      <c r="M213" s="36">
        <v>0</v>
      </c>
      <c r="N213" s="36">
        <v>0</v>
      </c>
      <c r="O213" s="36">
        <v>0</v>
      </c>
      <c r="P213" s="36">
        <v>0</v>
      </c>
      <c r="Q213" s="4"/>
    </row>
    <row r="214" spans="1:17" x14ac:dyDescent="0.35">
      <c r="A214" s="39" t="s">
        <v>79</v>
      </c>
      <c r="B214" s="71">
        <v>1</v>
      </c>
      <c r="C214" s="71">
        <v>0</v>
      </c>
      <c r="D214" s="71">
        <v>0</v>
      </c>
      <c r="E214" s="71">
        <v>0</v>
      </c>
      <c r="F214" s="139">
        <f>SUM(B214:E214)</f>
        <v>1</v>
      </c>
      <c r="G214" s="139">
        <v>1</v>
      </c>
      <c r="H214" s="30">
        <v>1</v>
      </c>
      <c r="I214" s="30">
        <v>0</v>
      </c>
      <c r="J214" s="30">
        <v>0</v>
      </c>
      <c r="K214" s="30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4"/>
    </row>
    <row r="215" spans="1:17" x14ac:dyDescent="0.35">
      <c r="A215" s="39" t="s">
        <v>80</v>
      </c>
      <c r="B215" s="71">
        <v>30</v>
      </c>
      <c r="C215" s="71">
        <v>3</v>
      </c>
      <c r="D215" s="71">
        <v>0</v>
      </c>
      <c r="E215" s="71">
        <v>0</v>
      </c>
      <c r="F215" s="139">
        <f>SUM(B215:E215)</f>
        <v>33</v>
      </c>
      <c r="G215" s="139">
        <v>24</v>
      </c>
      <c r="H215" s="30">
        <v>29</v>
      </c>
      <c r="I215" s="30">
        <v>1</v>
      </c>
      <c r="J215" s="30">
        <v>1</v>
      </c>
      <c r="K215" s="30">
        <v>1</v>
      </c>
      <c r="L215" s="36">
        <v>1</v>
      </c>
      <c r="M215" s="36">
        <v>0</v>
      </c>
      <c r="N215" s="36">
        <v>0</v>
      </c>
      <c r="O215" s="36">
        <v>0</v>
      </c>
      <c r="P215" s="36">
        <v>0</v>
      </c>
      <c r="Q215" s="4"/>
    </row>
    <row r="216" spans="1:17" x14ac:dyDescent="0.35">
      <c r="A216" s="157"/>
      <c r="B216" s="31"/>
      <c r="C216" s="31"/>
      <c r="D216" s="31"/>
      <c r="E216" s="32"/>
      <c r="F216" s="33"/>
      <c r="G216" s="33"/>
      <c r="H216" s="67"/>
      <c r="I216" s="67"/>
      <c r="J216" s="67"/>
      <c r="K216" s="67"/>
      <c r="L216" s="68"/>
      <c r="M216" s="143"/>
      <c r="N216" s="143"/>
      <c r="O216" s="143"/>
      <c r="P216" s="143"/>
    </row>
    <row r="217" spans="1:17" ht="18.5" x14ac:dyDescent="0.45">
      <c r="A217" s="242" t="s">
        <v>81</v>
      </c>
      <c r="B217" s="243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</row>
    <row r="218" spans="1:17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95</v>
      </c>
      <c r="I218" s="202" t="s">
        <v>96</v>
      </c>
      <c r="J218" s="241" t="s">
        <v>97</v>
      </c>
      <c r="K218" s="246" t="s">
        <v>98</v>
      </c>
      <c r="L218" s="241" t="s">
        <v>99</v>
      </c>
      <c r="M218" s="241" t="s">
        <v>100</v>
      </c>
      <c r="N218" s="241" t="s">
        <v>101</v>
      </c>
      <c r="O218" s="241" t="s">
        <v>105</v>
      </c>
      <c r="P218" s="241" t="s">
        <v>103</v>
      </c>
    </row>
    <row r="219" spans="1:17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41"/>
      <c r="K219" s="247"/>
      <c r="L219" s="241"/>
      <c r="M219" s="241"/>
      <c r="N219" s="241"/>
      <c r="O219" s="241"/>
      <c r="P219" s="241"/>
    </row>
    <row r="220" spans="1:17" x14ac:dyDescent="0.35">
      <c r="A220" s="39" t="s">
        <v>82</v>
      </c>
      <c r="B220" s="1">
        <f>SUM(B5,B36,B65)</f>
        <v>67</v>
      </c>
      <c r="C220" s="1">
        <f>SUM(C5,C36,C65)</f>
        <v>114</v>
      </c>
      <c r="D220" s="1">
        <f>SUM(D5,D36,D65)</f>
        <v>20</v>
      </c>
      <c r="E220" s="1">
        <f>SUM(E5,E36,E65)</f>
        <v>40</v>
      </c>
      <c r="F220" s="139">
        <f>SUM(B220:E220)</f>
        <v>241</v>
      </c>
      <c r="G220" s="139">
        <v>152</v>
      </c>
      <c r="H220" s="15">
        <f t="shared" ref="H220:M221" si="23">SUM(H5,H36,H65)</f>
        <v>206</v>
      </c>
      <c r="I220" s="15">
        <f t="shared" si="23"/>
        <v>5</v>
      </c>
      <c r="J220" s="15">
        <f t="shared" si="23"/>
        <v>10</v>
      </c>
      <c r="K220" s="15">
        <f t="shared" si="23"/>
        <v>14</v>
      </c>
      <c r="L220" s="15">
        <f t="shared" si="23"/>
        <v>6</v>
      </c>
      <c r="M220" s="15">
        <f t="shared" si="23"/>
        <v>0</v>
      </c>
      <c r="N220" s="15">
        <f t="shared" ref="N220:P220" si="24">SUM(N5,N36,N65)</f>
        <v>0</v>
      </c>
      <c r="O220" s="15">
        <f t="shared" si="24"/>
        <v>0</v>
      </c>
      <c r="P220" s="15">
        <f t="shared" si="24"/>
        <v>0</v>
      </c>
    </row>
    <row r="221" spans="1:17" x14ac:dyDescent="0.35">
      <c r="A221" s="39" t="s">
        <v>83</v>
      </c>
      <c r="B221" s="1">
        <f>SUM(B222:B224)</f>
        <v>104</v>
      </c>
      <c r="C221" s="1">
        <f t="shared" ref="C221:D221" si="25">SUM(C222:C224)</f>
        <v>133</v>
      </c>
      <c r="D221" s="1">
        <f t="shared" si="25"/>
        <v>20</v>
      </c>
      <c r="E221" s="1">
        <f>SUM(E222:E224)</f>
        <v>41</v>
      </c>
      <c r="F221" s="139">
        <f>SUM(B221:E221)</f>
        <v>298</v>
      </c>
      <c r="G221" s="139">
        <v>197</v>
      </c>
      <c r="H221" s="15">
        <f t="shared" si="23"/>
        <v>255</v>
      </c>
      <c r="I221" s="15">
        <f t="shared" si="23"/>
        <v>5</v>
      </c>
      <c r="J221" s="15">
        <f t="shared" si="23"/>
        <v>15</v>
      </c>
      <c r="K221" s="15">
        <f t="shared" si="23"/>
        <v>16</v>
      </c>
      <c r="L221" s="15">
        <f t="shared" si="23"/>
        <v>7</v>
      </c>
      <c r="M221" s="15">
        <f t="shared" si="23"/>
        <v>0</v>
      </c>
      <c r="N221" s="15">
        <f t="shared" ref="N221:P221" si="26">SUM(N6,N37,N66)</f>
        <v>0</v>
      </c>
      <c r="O221" s="15">
        <f t="shared" si="26"/>
        <v>0</v>
      </c>
      <c r="P221" s="15">
        <f t="shared" si="26"/>
        <v>0</v>
      </c>
    </row>
    <row r="222" spans="1:17" x14ac:dyDescent="0.35">
      <c r="A222" s="39" t="s">
        <v>16</v>
      </c>
      <c r="B222" s="1">
        <f>SUM(B7,B66)</f>
        <v>34</v>
      </c>
      <c r="C222" s="1">
        <f>SUM(C7,C66)</f>
        <v>19</v>
      </c>
      <c r="D222" s="1">
        <f>SUM(D7,D66)</f>
        <v>0</v>
      </c>
      <c r="E222" s="1">
        <f>SUM(E7,E66)</f>
        <v>0</v>
      </c>
      <c r="F222" s="139">
        <f>SUM(B222:E222)</f>
        <v>53</v>
      </c>
      <c r="G222" s="139">
        <v>45</v>
      </c>
      <c r="H222" s="15">
        <f>SUM(H7, H66)</f>
        <v>45</v>
      </c>
      <c r="I222" s="15">
        <f>SUM(I7,I66)</f>
        <v>0</v>
      </c>
      <c r="J222" s="15">
        <f>SUM(J7,J66)</f>
        <v>5</v>
      </c>
      <c r="K222" s="15">
        <f>SUM(K7,K66)</f>
        <v>2</v>
      </c>
      <c r="L222" s="15">
        <f>SUM(L7,L66)</f>
        <v>1</v>
      </c>
      <c r="M222" s="15">
        <f>SUM(M7,M66)</f>
        <v>0</v>
      </c>
      <c r="N222" s="15">
        <f t="shared" ref="N222:P222" si="27">SUM(N7,N66)</f>
        <v>0</v>
      </c>
      <c r="O222" s="15">
        <f t="shared" si="27"/>
        <v>0</v>
      </c>
      <c r="P222" s="15">
        <f t="shared" si="27"/>
        <v>0</v>
      </c>
    </row>
    <row r="223" spans="1:17" x14ac:dyDescent="0.35">
      <c r="A223" s="39" t="s">
        <v>17</v>
      </c>
      <c r="B223" s="1">
        <f t="shared" ref="B223:E224" si="28">SUM(B8,B38)</f>
        <v>12</v>
      </c>
      <c r="C223" s="1">
        <f t="shared" si="28"/>
        <v>8</v>
      </c>
      <c r="D223" s="1">
        <f t="shared" si="28"/>
        <v>0</v>
      </c>
      <c r="E223" s="1">
        <f t="shared" si="28"/>
        <v>1</v>
      </c>
      <c r="F223" s="139">
        <f>SUM(B223:E223)</f>
        <v>21</v>
      </c>
      <c r="G223" s="139">
        <v>15</v>
      </c>
      <c r="H223" s="15">
        <f>SUM(H8+H38)</f>
        <v>15</v>
      </c>
      <c r="I223" s="15">
        <f>SUM(I8+I38)</f>
        <v>1</v>
      </c>
      <c r="J223" s="15">
        <f t="shared" ref="J223:L223" si="29">SUM(J8+J38)</f>
        <v>2</v>
      </c>
      <c r="K223" s="15">
        <f t="shared" si="29"/>
        <v>3</v>
      </c>
      <c r="L223" s="15">
        <f t="shared" si="29"/>
        <v>0</v>
      </c>
      <c r="M223" s="15">
        <f t="shared" ref="M223:P223" si="30">SUM(M8+M38)</f>
        <v>0</v>
      </c>
      <c r="N223" s="15">
        <f t="shared" si="30"/>
        <v>0</v>
      </c>
      <c r="O223" s="15">
        <f t="shared" si="30"/>
        <v>0</v>
      </c>
      <c r="P223" s="15">
        <f t="shared" si="30"/>
        <v>0</v>
      </c>
    </row>
    <row r="224" spans="1:17" ht="15" thickBot="1" x14ac:dyDescent="0.4">
      <c r="A224" s="47" t="s">
        <v>18</v>
      </c>
      <c r="B224" s="48">
        <f t="shared" si="28"/>
        <v>58</v>
      </c>
      <c r="C224" s="48">
        <f t="shared" si="28"/>
        <v>106</v>
      </c>
      <c r="D224" s="48">
        <f t="shared" si="28"/>
        <v>20</v>
      </c>
      <c r="E224" s="48">
        <f t="shared" si="28"/>
        <v>40</v>
      </c>
      <c r="F224" s="140">
        <f>SUM(B224:E224)</f>
        <v>224</v>
      </c>
      <c r="G224" s="140">
        <v>137</v>
      </c>
      <c r="H224" s="49">
        <f>SUM(H9+H39)</f>
        <v>195</v>
      </c>
      <c r="I224" s="49">
        <f>SUM(I9+I39)</f>
        <v>4</v>
      </c>
      <c r="J224" s="49">
        <f t="shared" ref="J224:L224" si="31">SUM(J9+J39)</f>
        <v>8</v>
      </c>
      <c r="K224" s="49">
        <f t="shared" si="31"/>
        <v>11</v>
      </c>
      <c r="L224" s="49">
        <f t="shared" si="31"/>
        <v>6</v>
      </c>
      <c r="M224" s="49">
        <f t="shared" ref="M224:P224" si="32">SUM(M9+M39)</f>
        <v>0</v>
      </c>
      <c r="N224" s="49">
        <f t="shared" si="32"/>
        <v>0</v>
      </c>
      <c r="O224" s="49">
        <f t="shared" si="32"/>
        <v>0</v>
      </c>
      <c r="P224" s="49">
        <f t="shared" si="32"/>
        <v>0</v>
      </c>
    </row>
    <row r="225" spans="1:12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23"/>
    </row>
    <row r="226" spans="1:12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13"/>
      <c r="K226" s="13"/>
      <c r="L226" s="23"/>
    </row>
    <row r="227" spans="1:12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23"/>
    </row>
    <row r="228" spans="1:12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23"/>
    </row>
    <row r="229" spans="1:12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23"/>
    </row>
    <row r="230" spans="1:12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23"/>
    </row>
    <row r="231" spans="1:12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23"/>
    </row>
    <row r="232" spans="1:12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23"/>
    </row>
    <row r="233" spans="1:12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23"/>
    </row>
    <row r="234" spans="1:12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23"/>
    </row>
    <row r="235" spans="1:12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23"/>
    </row>
    <row r="236" spans="1:12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23"/>
    </row>
    <row r="237" spans="1:12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23"/>
    </row>
    <row r="238" spans="1:12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23"/>
    </row>
    <row r="239" spans="1:12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23"/>
    </row>
    <row r="240" spans="1:12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23"/>
    </row>
    <row r="241" spans="1:12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23"/>
    </row>
    <row r="242" spans="1:12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23"/>
    </row>
    <row r="243" spans="1:12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23"/>
    </row>
    <row r="244" spans="1:12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23"/>
    </row>
    <row r="245" spans="1:12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23"/>
    </row>
    <row r="246" spans="1:12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23"/>
    </row>
    <row r="247" spans="1:12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23"/>
    </row>
    <row r="248" spans="1:12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23"/>
    </row>
    <row r="249" spans="1:12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23"/>
    </row>
    <row r="250" spans="1:12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23"/>
    </row>
    <row r="251" spans="1:12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23"/>
    </row>
    <row r="252" spans="1:12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23"/>
    </row>
    <row r="253" spans="1:12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23"/>
    </row>
    <row r="254" spans="1:12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23"/>
    </row>
    <row r="255" spans="1:12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23"/>
    </row>
    <row r="256" spans="1:12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23"/>
    </row>
    <row r="257" spans="1:12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23"/>
    </row>
    <row r="258" spans="1:12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23"/>
    </row>
  </sheetData>
  <sheetProtection algorithmName="SHA-512" hashValue="/O9rNmPzjWwStLCgKdlQQ/NCcj4t+s+Ypq62v8pYRBq6NeTy3j7Jkt0XrdKyl5hqP4eM6QKz+A7YATGIkfKUCA==" saltValue="0nWDgyVFOc7aEcnCGP6V7Q==" spinCount="100000" sheet="1" objects="1" scenarios="1"/>
  <mergeCells count="499">
    <mergeCell ref="A3:A4"/>
    <mergeCell ref="B3:D3"/>
    <mergeCell ref="E3:E4"/>
    <mergeCell ref="F3:F4"/>
    <mergeCell ref="H3:H4"/>
    <mergeCell ref="I3:I4"/>
    <mergeCell ref="J3:J4"/>
    <mergeCell ref="B47:D47"/>
    <mergeCell ref="E47:E48"/>
    <mergeCell ref="A34:A35"/>
    <mergeCell ref="B34:D34"/>
    <mergeCell ref="E34:E35"/>
    <mergeCell ref="F34:F35"/>
    <mergeCell ref="B29:D29"/>
    <mergeCell ref="F17:F18"/>
    <mergeCell ref="I21:I22"/>
    <mergeCell ref="J21:J22"/>
    <mergeCell ref="H17:H18"/>
    <mergeCell ref="I17:I18"/>
    <mergeCell ref="J17:J18"/>
    <mergeCell ref="H10:H11"/>
    <mergeCell ref="F21:F22"/>
    <mergeCell ref="G10:G11"/>
    <mergeCell ref="G17:G18"/>
    <mergeCell ref="L172:L173"/>
    <mergeCell ref="J197:J198"/>
    <mergeCell ref="H153:H154"/>
    <mergeCell ref="H164:H165"/>
    <mergeCell ref="H172:H173"/>
    <mergeCell ref="K153:K154"/>
    <mergeCell ref="L3:L4"/>
    <mergeCell ref="G3:G4"/>
    <mergeCell ref="K3:K4"/>
    <mergeCell ref="L17:L18"/>
    <mergeCell ref="L21:L22"/>
    <mergeCell ref="I10:I11"/>
    <mergeCell ref="J10:J11"/>
    <mergeCell ref="I59:I60"/>
    <mergeCell ref="J59:J60"/>
    <mergeCell ref="G59:G60"/>
    <mergeCell ref="I29:I30"/>
    <mergeCell ref="J29:J30"/>
    <mergeCell ref="H51:H52"/>
    <mergeCell ref="H40:H41"/>
    <mergeCell ref="H47:H48"/>
    <mergeCell ref="G21:G22"/>
    <mergeCell ref="H21:H22"/>
    <mergeCell ref="H29:H30"/>
    <mergeCell ref="G205:G206"/>
    <mergeCell ref="H205:H206"/>
    <mergeCell ref="K176:K177"/>
    <mergeCell ref="J186:J187"/>
    <mergeCell ref="I193:I194"/>
    <mergeCell ref="H176:H177"/>
    <mergeCell ref="E29:E30"/>
    <mergeCell ref="F29:F30"/>
    <mergeCell ref="E63:E64"/>
    <mergeCell ref="H63:H64"/>
    <mergeCell ref="H34:H35"/>
    <mergeCell ref="J114:J115"/>
    <mergeCell ref="K67:K68"/>
    <mergeCell ref="K86:K87"/>
    <mergeCell ref="K95:K96"/>
    <mergeCell ref="K102:K103"/>
    <mergeCell ref="K106:K107"/>
    <mergeCell ref="G63:G64"/>
    <mergeCell ref="G29:G30"/>
    <mergeCell ref="G34:G35"/>
    <mergeCell ref="G40:G41"/>
    <mergeCell ref="G47:G48"/>
    <mergeCell ref="G51:G52"/>
    <mergeCell ref="H59:H60"/>
    <mergeCell ref="A218:A219"/>
    <mergeCell ref="B218:D218"/>
    <mergeCell ref="E218:E219"/>
    <mergeCell ref="F218:F219"/>
    <mergeCell ref="F176:F177"/>
    <mergeCell ref="K218:K219"/>
    <mergeCell ref="L210:L211"/>
    <mergeCell ref="K210:K211"/>
    <mergeCell ref="H210:H211"/>
    <mergeCell ref="I210:I211"/>
    <mergeCell ref="J210:J211"/>
    <mergeCell ref="L218:L219"/>
    <mergeCell ref="H218:H219"/>
    <mergeCell ref="I218:I219"/>
    <mergeCell ref="J218:J219"/>
    <mergeCell ref="I205:I206"/>
    <mergeCell ref="K205:K206"/>
    <mergeCell ref="K186:K187"/>
    <mergeCell ref="K193:K194"/>
    <mergeCell ref="K197:K198"/>
    <mergeCell ref="L186:L187"/>
    <mergeCell ref="L197:L198"/>
    <mergeCell ref="L205:L206"/>
    <mergeCell ref="E193:E194"/>
    <mergeCell ref="E176:E177"/>
    <mergeCell ref="B205:D205"/>
    <mergeCell ref="E205:E206"/>
    <mergeCell ref="F205:F206"/>
    <mergeCell ref="B193:D193"/>
    <mergeCell ref="B197:D197"/>
    <mergeCell ref="B186:D186"/>
    <mergeCell ref="A176:A177"/>
    <mergeCell ref="B176:D176"/>
    <mergeCell ref="K135:K136"/>
    <mergeCell ref="G210:G211"/>
    <mergeCell ref="G218:G219"/>
    <mergeCell ref="B210:D210"/>
    <mergeCell ref="E210:E211"/>
    <mergeCell ref="F210:F211"/>
    <mergeCell ref="J164:J165"/>
    <mergeCell ref="K160:K161"/>
    <mergeCell ref="K164:K165"/>
    <mergeCell ref="K172:K173"/>
    <mergeCell ref="J172:J173"/>
    <mergeCell ref="I164:I165"/>
    <mergeCell ref="F172:F173"/>
    <mergeCell ref="E164:E165"/>
    <mergeCell ref="F186:F187"/>
    <mergeCell ref="E197:E198"/>
    <mergeCell ref="F197:F198"/>
    <mergeCell ref="F193:F194"/>
    <mergeCell ref="E186:E187"/>
    <mergeCell ref="G176:G177"/>
    <mergeCell ref="G186:G187"/>
    <mergeCell ref="G193:G194"/>
    <mergeCell ref="G197:G198"/>
    <mergeCell ref="J205:J206"/>
    <mergeCell ref="H197:H198"/>
    <mergeCell ref="I186:I187"/>
    <mergeCell ref="J193:J194"/>
    <mergeCell ref="I176:I177"/>
    <mergeCell ref="L176:L177"/>
    <mergeCell ref="L193:L194"/>
    <mergeCell ref="H143:H144"/>
    <mergeCell ref="L119:L120"/>
    <mergeCell ref="L160:L161"/>
    <mergeCell ref="I147:I148"/>
    <mergeCell ref="I124:I125"/>
    <mergeCell ref="I131:I132"/>
    <mergeCell ref="I135:I136"/>
    <mergeCell ref="L143:L144"/>
    <mergeCell ref="J119:J120"/>
    <mergeCell ref="L131:L132"/>
    <mergeCell ref="L147:L148"/>
    <mergeCell ref="I119:I120"/>
    <mergeCell ref="I143:I144"/>
    <mergeCell ref="J143:J144"/>
    <mergeCell ref="J160:J161"/>
    <mergeCell ref="K119:K120"/>
    <mergeCell ref="L135:L136"/>
    <mergeCell ref="K147:K148"/>
    <mergeCell ref="H135:H136"/>
    <mergeCell ref="K143:K144"/>
    <mergeCell ref="J131:J132"/>
    <mergeCell ref="J135:J136"/>
    <mergeCell ref="L164:L165"/>
    <mergeCell ref="I86:I87"/>
    <mergeCell ref="L153:L154"/>
    <mergeCell ref="J176:J177"/>
    <mergeCell ref="H186:H187"/>
    <mergeCell ref="L106:L107"/>
    <mergeCell ref="L114:L115"/>
    <mergeCell ref="K114:K115"/>
    <mergeCell ref="J147:J148"/>
    <mergeCell ref="J106:J107"/>
    <mergeCell ref="L124:L125"/>
    <mergeCell ref="J124:J125"/>
    <mergeCell ref="K131:K132"/>
    <mergeCell ref="I153:I154"/>
    <mergeCell ref="J153:J154"/>
    <mergeCell ref="J90:J91"/>
    <mergeCell ref="K90:K91"/>
    <mergeCell ref="I95:I96"/>
    <mergeCell ref="L86:L87"/>
    <mergeCell ref="J86:J87"/>
    <mergeCell ref="H131:H132"/>
    <mergeCell ref="G90:G91"/>
    <mergeCell ref="G106:G107"/>
    <mergeCell ref="G114:G115"/>
    <mergeCell ref="G119:G120"/>
    <mergeCell ref="F147:F148"/>
    <mergeCell ref="H114:H115"/>
    <mergeCell ref="H193:H194"/>
    <mergeCell ref="I197:I198"/>
    <mergeCell ref="H106:H107"/>
    <mergeCell ref="F119:F120"/>
    <mergeCell ref="F164:F165"/>
    <mergeCell ref="F160:F161"/>
    <mergeCell ref="G172:G173"/>
    <mergeCell ref="F153:F154"/>
    <mergeCell ref="G153:G154"/>
    <mergeCell ref="G160:G161"/>
    <mergeCell ref="G164:G165"/>
    <mergeCell ref="H95:H96"/>
    <mergeCell ref="H102:H103"/>
    <mergeCell ref="I160:I161"/>
    <mergeCell ref="H160:H161"/>
    <mergeCell ref="I172:I173"/>
    <mergeCell ref="H147:H148"/>
    <mergeCell ref="A147:A148"/>
    <mergeCell ref="E106:E107"/>
    <mergeCell ref="B147:D147"/>
    <mergeCell ref="A119:A120"/>
    <mergeCell ref="B135:D135"/>
    <mergeCell ref="B143:D143"/>
    <mergeCell ref="B131:D131"/>
    <mergeCell ref="E131:E132"/>
    <mergeCell ref="E143:E144"/>
    <mergeCell ref="E135:E136"/>
    <mergeCell ref="E147:E148"/>
    <mergeCell ref="B114:D114"/>
    <mergeCell ref="E114:E115"/>
    <mergeCell ref="E124:E125"/>
    <mergeCell ref="B119:D119"/>
    <mergeCell ref="G131:G132"/>
    <mergeCell ref="G135:G136"/>
    <mergeCell ref="G143:G144"/>
    <mergeCell ref="G147:G148"/>
    <mergeCell ref="B153:D153"/>
    <mergeCell ref="B160:D160"/>
    <mergeCell ref="B164:D164"/>
    <mergeCell ref="B172:D172"/>
    <mergeCell ref="E153:E154"/>
    <mergeCell ref="E172:E173"/>
    <mergeCell ref="E160:E161"/>
    <mergeCell ref="F143:F144"/>
    <mergeCell ref="F131:F132"/>
    <mergeCell ref="F135:F136"/>
    <mergeCell ref="F114:F115"/>
    <mergeCell ref="F106:F107"/>
    <mergeCell ref="F124:F125"/>
    <mergeCell ref="B124:D124"/>
    <mergeCell ref="F95:F96"/>
    <mergeCell ref="F102:F103"/>
    <mergeCell ref="E119:E120"/>
    <mergeCell ref="B95:D95"/>
    <mergeCell ref="K124:K125"/>
    <mergeCell ref="G95:G96"/>
    <mergeCell ref="G102:G103"/>
    <mergeCell ref="I102:I103"/>
    <mergeCell ref="E95:E96"/>
    <mergeCell ref="I106:I107"/>
    <mergeCell ref="H124:H125"/>
    <mergeCell ref="G124:G125"/>
    <mergeCell ref="I114:I115"/>
    <mergeCell ref="H119:H120"/>
    <mergeCell ref="J95:J96"/>
    <mergeCell ref="J102:J103"/>
    <mergeCell ref="A90:A91"/>
    <mergeCell ref="B90:D90"/>
    <mergeCell ref="E90:E91"/>
    <mergeCell ref="B106:D106"/>
    <mergeCell ref="I90:I91"/>
    <mergeCell ref="B102:D102"/>
    <mergeCell ref="E102:E103"/>
    <mergeCell ref="H90:H91"/>
    <mergeCell ref="L63:L64"/>
    <mergeCell ref="J63:J64"/>
    <mergeCell ref="B67:D67"/>
    <mergeCell ref="A63:A64"/>
    <mergeCell ref="B63:D63"/>
    <mergeCell ref="H86:H87"/>
    <mergeCell ref="G74:G75"/>
    <mergeCell ref="G78:G79"/>
    <mergeCell ref="J78:J79"/>
    <mergeCell ref="F63:F64"/>
    <mergeCell ref="L74:L75"/>
    <mergeCell ref="I63:I64"/>
    <mergeCell ref="F90:F91"/>
    <mergeCell ref="H78:H79"/>
    <mergeCell ref="H74:H75"/>
    <mergeCell ref="I74:I75"/>
    <mergeCell ref="L95:L96"/>
    <mergeCell ref="L102:L103"/>
    <mergeCell ref="J74:J75"/>
    <mergeCell ref="K59:K60"/>
    <mergeCell ref="E67:E68"/>
    <mergeCell ref="B74:D74"/>
    <mergeCell ref="E74:E75"/>
    <mergeCell ref="B78:D78"/>
    <mergeCell ref="E78:E79"/>
    <mergeCell ref="L59:L60"/>
    <mergeCell ref="K63:K64"/>
    <mergeCell ref="I67:I68"/>
    <mergeCell ref="J67:J68"/>
    <mergeCell ref="L90:L91"/>
    <mergeCell ref="B86:D86"/>
    <mergeCell ref="B59:D59"/>
    <mergeCell ref="H67:H68"/>
    <mergeCell ref="F74:F75"/>
    <mergeCell ref="G67:G68"/>
    <mergeCell ref="L67:L68"/>
    <mergeCell ref="I78:I79"/>
    <mergeCell ref="L78:L79"/>
    <mergeCell ref="K74:K75"/>
    <mergeCell ref="K78:K79"/>
    <mergeCell ref="G86:G87"/>
    <mergeCell ref="E17:E18"/>
    <mergeCell ref="B21:D21"/>
    <mergeCell ref="E21:E22"/>
    <mergeCell ref="F10:F11"/>
    <mergeCell ref="B10:D10"/>
    <mergeCell ref="E10:E11"/>
    <mergeCell ref="B17:D17"/>
    <mergeCell ref="L10:L11"/>
    <mergeCell ref="E40:E41"/>
    <mergeCell ref="E51:E52"/>
    <mergeCell ref="F40:F41"/>
    <mergeCell ref="F51:F52"/>
    <mergeCell ref="E86:E87"/>
    <mergeCell ref="F78:F79"/>
    <mergeCell ref="F47:F48"/>
    <mergeCell ref="F67:F68"/>
    <mergeCell ref="F86:F87"/>
    <mergeCell ref="E59:E60"/>
    <mergeCell ref="F59:F60"/>
    <mergeCell ref="K51:K52"/>
    <mergeCell ref="B51:D51"/>
    <mergeCell ref="B40:D40"/>
    <mergeCell ref="J40:J41"/>
    <mergeCell ref="J34:J35"/>
    <mergeCell ref="I47:I48"/>
    <mergeCell ref="J47:J48"/>
    <mergeCell ref="I40:I41"/>
    <mergeCell ref="L47:L48"/>
    <mergeCell ref="L51:L52"/>
    <mergeCell ref="K34:K35"/>
    <mergeCell ref="I51:I52"/>
    <mergeCell ref="J51:J52"/>
    <mergeCell ref="K47:K48"/>
    <mergeCell ref="I34:I35"/>
    <mergeCell ref="M3:M4"/>
    <mergeCell ref="M10:M11"/>
    <mergeCell ref="M17:M18"/>
    <mergeCell ref="M21:M22"/>
    <mergeCell ref="M29:M30"/>
    <mergeCell ref="M34:M35"/>
    <mergeCell ref="M40:M41"/>
    <mergeCell ref="K10:K11"/>
    <mergeCell ref="K17:K18"/>
    <mergeCell ref="K21:K22"/>
    <mergeCell ref="K29:K30"/>
    <mergeCell ref="K40:K41"/>
    <mergeCell ref="L29:L30"/>
    <mergeCell ref="L40:L41"/>
    <mergeCell ref="L34:L35"/>
    <mergeCell ref="M119:M120"/>
    <mergeCell ref="M124:M125"/>
    <mergeCell ref="M131:M132"/>
    <mergeCell ref="M135:M136"/>
    <mergeCell ref="M143:M144"/>
    <mergeCell ref="M147:M148"/>
    <mergeCell ref="M153:M154"/>
    <mergeCell ref="M160:M161"/>
    <mergeCell ref="M47:M48"/>
    <mergeCell ref="M59:M60"/>
    <mergeCell ref="M63:M64"/>
    <mergeCell ref="M67:M68"/>
    <mergeCell ref="M74:M75"/>
    <mergeCell ref="M78:M79"/>
    <mergeCell ref="M86:M87"/>
    <mergeCell ref="M106:M107"/>
    <mergeCell ref="M114:M115"/>
    <mergeCell ref="M90:M91"/>
    <mergeCell ref="M95:M96"/>
    <mergeCell ref="M102:M103"/>
    <mergeCell ref="M51:M52"/>
    <mergeCell ref="M210:M211"/>
    <mergeCell ref="M218:M219"/>
    <mergeCell ref="M164:M165"/>
    <mergeCell ref="M172:M173"/>
    <mergeCell ref="M176:M177"/>
    <mergeCell ref="M186:M187"/>
    <mergeCell ref="M193:M194"/>
    <mergeCell ref="M197:M198"/>
    <mergeCell ref="M205:M206"/>
    <mergeCell ref="N3:N4"/>
    <mergeCell ref="O3:O4"/>
    <mergeCell ref="P3:P4"/>
    <mergeCell ref="N10:N11"/>
    <mergeCell ref="O10:O11"/>
    <mergeCell ref="P10:P11"/>
    <mergeCell ref="N17:N18"/>
    <mergeCell ref="O17:O18"/>
    <mergeCell ref="P17:P18"/>
    <mergeCell ref="N21:N22"/>
    <mergeCell ref="O21:O22"/>
    <mergeCell ref="P21:P22"/>
    <mergeCell ref="N29:N30"/>
    <mergeCell ref="O29:O30"/>
    <mergeCell ref="P29:P30"/>
    <mergeCell ref="N34:N35"/>
    <mergeCell ref="O34:O35"/>
    <mergeCell ref="P34:P35"/>
    <mergeCell ref="N40:N41"/>
    <mergeCell ref="O40:O41"/>
    <mergeCell ref="P40:P41"/>
    <mergeCell ref="N47:N48"/>
    <mergeCell ref="O47:O48"/>
    <mergeCell ref="P47:P48"/>
    <mergeCell ref="N51:N52"/>
    <mergeCell ref="O51:O52"/>
    <mergeCell ref="P51:P52"/>
    <mergeCell ref="N59:N60"/>
    <mergeCell ref="O59:O60"/>
    <mergeCell ref="P59:P60"/>
    <mergeCell ref="N63:N64"/>
    <mergeCell ref="O63:O64"/>
    <mergeCell ref="P63:P64"/>
    <mergeCell ref="N67:N68"/>
    <mergeCell ref="O67:O68"/>
    <mergeCell ref="P67:P68"/>
    <mergeCell ref="N74:N75"/>
    <mergeCell ref="O74:O75"/>
    <mergeCell ref="P74:P75"/>
    <mergeCell ref="N78:N79"/>
    <mergeCell ref="O78:O79"/>
    <mergeCell ref="P78:P79"/>
    <mergeCell ref="N86:N87"/>
    <mergeCell ref="O86:O87"/>
    <mergeCell ref="P86:P87"/>
    <mergeCell ref="N90:N91"/>
    <mergeCell ref="O90:O91"/>
    <mergeCell ref="P90:P91"/>
    <mergeCell ref="N95:N96"/>
    <mergeCell ref="O95:O96"/>
    <mergeCell ref="P95:P96"/>
    <mergeCell ref="N102:N103"/>
    <mergeCell ref="O102:O103"/>
    <mergeCell ref="P102:P103"/>
    <mergeCell ref="N106:N107"/>
    <mergeCell ref="O106:O107"/>
    <mergeCell ref="P106:P107"/>
    <mergeCell ref="N114:N115"/>
    <mergeCell ref="O114:O115"/>
    <mergeCell ref="P114:P115"/>
    <mergeCell ref="N119:N120"/>
    <mergeCell ref="O119:O120"/>
    <mergeCell ref="P119:P120"/>
    <mergeCell ref="N124:N125"/>
    <mergeCell ref="O124:O125"/>
    <mergeCell ref="P124:P125"/>
    <mergeCell ref="N131:N132"/>
    <mergeCell ref="O131:O132"/>
    <mergeCell ref="P131:P132"/>
    <mergeCell ref="N135:N136"/>
    <mergeCell ref="O135:O136"/>
    <mergeCell ref="P135:P136"/>
    <mergeCell ref="N143:N144"/>
    <mergeCell ref="O143:O144"/>
    <mergeCell ref="P143:P144"/>
    <mergeCell ref="N147:N148"/>
    <mergeCell ref="O147:O148"/>
    <mergeCell ref="P147:P148"/>
    <mergeCell ref="N153:N154"/>
    <mergeCell ref="O153:O154"/>
    <mergeCell ref="P153:P154"/>
    <mergeCell ref="P176:P177"/>
    <mergeCell ref="N186:N187"/>
    <mergeCell ref="O186:O187"/>
    <mergeCell ref="P186:P187"/>
    <mergeCell ref="N193:N194"/>
    <mergeCell ref="O193:O194"/>
    <mergeCell ref="P193:P194"/>
    <mergeCell ref="N160:N161"/>
    <mergeCell ref="O160:O161"/>
    <mergeCell ref="P160:P161"/>
    <mergeCell ref="N164:N165"/>
    <mergeCell ref="O164:O165"/>
    <mergeCell ref="P164:P165"/>
    <mergeCell ref="N172:N173"/>
    <mergeCell ref="O172:O173"/>
    <mergeCell ref="P172:P173"/>
    <mergeCell ref="N218:N219"/>
    <mergeCell ref="O218:O219"/>
    <mergeCell ref="P218:P219"/>
    <mergeCell ref="A1:P1"/>
    <mergeCell ref="A2:P2"/>
    <mergeCell ref="A33:P33"/>
    <mergeCell ref="A62:P62"/>
    <mergeCell ref="A89:P89"/>
    <mergeCell ref="A118:P118"/>
    <mergeCell ref="A146:P146"/>
    <mergeCell ref="A175:P175"/>
    <mergeCell ref="A209:P209"/>
    <mergeCell ref="A217:P217"/>
    <mergeCell ref="N197:N198"/>
    <mergeCell ref="O197:O198"/>
    <mergeCell ref="P197:P198"/>
    <mergeCell ref="N205:N206"/>
    <mergeCell ref="O205:O206"/>
    <mergeCell ref="P205:P206"/>
    <mergeCell ref="N210:N211"/>
    <mergeCell ref="O210:O211"/>
    <mergeCell ref="P210:P211"/>
    <mergeCell ref="N176:N177"/>
    <mergeCell ref="O176:O177"/>
  </mergeCells>
  <pageMargins left="0.4" right="0.4" top="0.6" bottom="0.6" header="0.4" footer="0.4"/>
  <pageSetup scale="92" fitToHeight="12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1" man="1"/>
    <brk id="61" max="11" man="1"/>
    <brk id="88" max="11" man="1"/>
    <brk id="117" max="11" man="1"/>
    <brk id="145" max="11" man="1"/>
    <brk id="174" max="11" man="1"/>
    <brk id="20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A258"/>
  <sheetViews>
    <sheetView topLeftCell="E208" zoomScaleNormal="100" workbookViewId="0">
      <selection activeCell="Q9" sqref="Q9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3.7265625" style="14" customWidth="1"/>
    <col min="6" max="7" width="11.453125" style="11" customWidth="1"/>
    <col min="8" max="8" width="12" style="11" customWidth="1"/>
    <col min="9" max="9" width="13.1796875" style="11" customWidth="1"/>
    <col min="10" max="14" width="9.1796875" style="59" customWidth="1"/>
    <col min="15" max="27" width="9.1796875" style="5" customWidth="1"/>
    <col min="28" max="248" width="9.1796875" style="5"/>
    <col min="249" max="249" width="45.81640625" style="5" customWidth="1"/>
    <col min="250" max="250" width="10.7265625" style="5" bestFit="1" customWidth="1"/>
    <col min="251" max="251" width="11.54296875" style="5" bestFit="1" customWidth="1"/>
    <col min="252" max="252" width="12.26953125" style="5" bestFit="1" customWidth="1"/>
    <col min="253" max="256" width="9.81640625" style="5" bestFit="1" customWidth="1"/>
    <col min="257" max="257" width="9" style="5" customWidth="1"/>
    <col min="258" max="504" width="9.1796875" style="5"/>
    <col min="505" max="505" width="45.81640625" style="5" customWidth="1"/>
    <col min="506" max="506" width="10.7265625" style="5" bestFit="1" customWidth="1"/>
    <col min="507" max="507" width="11.54296875" style="5" bestFit="1" customWidth="1"/>
    <col min="508" max="508" width="12.26953125" style="5" bestFit="1" customWidth="1"/>
    <col min="509" max="512" width="9.81640625" style="5" bestFit="1" customWidth="1"/>
    <col min="513" max="513" width="9" style="5" customWidth="1"/>
    <col min="514" max="760" width="9.1796875" style="5"/>
    <col min="761" max="761" width="45.81640625" style="5" customWidth="1"/>
    <col min="762" max="762" width="10.7265625" style="5" bestFit="1" customWidth="1"/>
    <col min="763" max="763" width="11.54296875" style="5" bestFit="1" customWidth="1"/>
    <col min="764" max="764" width="12.26953125" style="5" bestFit="1" customWidth="1"/>
    <col min="765" max="768" width="9.81640625" style="5" bestFit="1" customWidth="1"/>
    <col min="769" max="769" width="9" style="5" customWidth="1"/>
    <col min="770" max="1016" width="9.1796875" style="5"/>
    <col min="1017" max="1017" width="45.81640625" style="5" customWidth="1"/>
    <col min="1018" max="1018" width="10.7265625" style="5" bestFit="1" customWidth="1"/>
    <col min="1019" max="1019" width="11.54296875" style="5" bestFit="1" customWidth="1"/>
    <col min="1020" max="1020" width="12.26953125" style="5" bestFit="1" customWidth="1"/>
    <col min="1021" max="1024" width="9.81640625" style="5" bestFit="1" customWidth="1"/>
    <col min="1025" max="1025" width="9" style="5" customWidth="1"/>
    <col min="1026" max="1272" width="9.1796875" style="5"/>
    <col min="1273" max="1273" width="45.81640625" style="5" customWidth="1"/>
    <col min="1274" max="1274" width="10.7265625" style="5" bestFit="1" customWidth="1"/>
    <col min="1275" max="1275" width="11.54296875" style="5" bestFit="1" customWidth="1"/>
    <col min="1276" max="1276" width="12.26953125" style="5" bestFit="1" customWidth="1"/>
    <col min="1277" max="1280" width="9.81640625" style="5" bestFit="1" customWidth="1"/>
    <col min="1281" max="1281" width="9" style="5" customWidth="1"/>
    <col min="1282" max="1528" width="9.1796875" style="5"/>
    <col min="1529" max="1529" width="45.81640625" style="5" customWidth="1"/>
    <col min="1530" max="1530" width="10.7265625" style="5" bestFit="1" customWidth="1"/>
    <col min="1531" max="1531" width="11.54296875" style="5" bestFit="1" customWidth="1"/>
    <col min="1532" max="1532" width="12.26953125" style="5" bestFit="1" customWidth="1"/>
    <col min="1533" max="1536" width="9.81640625" style="5" bestFit="1" customWidth="1"/>
    <col min="1537" max="1537" width="9" style="5" customWidth="1"/>
    <col min="1538" max="1784" width="9.1796875" style="5"/>
    <col min="1785" max="1785" width="45.81640625" style="5" customWidth="1"/>
    <col min="1786" max="1786" width="10.7265625" style="5" bestFit="1" customWidth="1"/>
    <col min="1787" max="1787" width="11.54296875" style="5" bestFit="1" customWidth="1"/>
    <col min="1788" max="1788" width="12.26953125" style="5" bestFit="1" customWidth="1"/>
    <col min="1789" max="1792" width="9.81640625" style="5" bestFit="1" customWidth="1"/>
    <col min="1793" max="1793" width="9" style="5" customWidth="1"/>
    <col min="1794" max="2040" width="9.1796875" style="5"/>
    <col min="2041" max="2041" width="45.81640625" style="5" customWidth="1"/>
    <col min="2042" max="2042" width="10.7265625" style="5" bestFit="1" customWidth="1"/>
    <col min="2043" max="2043" width="11.54296875" style="5" bestFit="1" customWidth="1"/>
    <col min="2044" max="2044" width="12.26953125" style="5" bestFit="1" customWidth="1"/>
    <col min="2045" max="2048" width="9.81640625" style="5" bestFit="1" customWidth="1"/>
    <col min="2049" max="2049" width="9" style="5" customWidth="1"/>
    <col min="2050" max="2296" width="9.1796875" style="5"/>
    <col min="2297" max="2297" width="45.81640625" style="5" customWidth="1"/>
    <col min="2298" max="2298" width="10.7265625" style="5" bestFit="1" customWidth="1"/>
    <col min="2299" max="2299" width="11.54296875" style="5" bestFit="1" customWidth="1"/>
    <col min="2300" max="2300" width="12.26953125" style="5" bestFit="1" customWidth="1"/>
    <col min="2301" max="2304" width="9.81640625" style="5" bestFit="1" customWidth="1"/>
    <col min="2305" max="2305" width="9" style="5" customWidth="1"/>
    <col min="2306" max="2552" width="9.1796875" style="5"/>
    <col min="2553" max="2553" width="45.81640625" style="5" customWidth="1"/>
    <col min="2554" max="2554" width="10.7265625" style="5" bestFit="1" customWidth="1"/>
    <col min="2555" max="2555" width="11.54296875" style="5" bestFit="1" customWidth="1"/>
    <col min="2556" max="2556" width="12.26953125" style="5" bestFit="1" customWidth="1"/>
    <col min="2557" max="2560" width="9.81640625" style="5" bestFit="1" customWidth="1"/>
    <col min="2561" max="2561" width="9" style="5" customWidth="1"/>
    <col min="2562" max="2808" width="9.1796875" style="5"/>
    <col min="2809" max="2809" width="45.81640625" style="5" customWidth="1"/>
    <col min="2810" max="2810" width="10.7265625" style="5" bestFit="1" customWidth="1"/>
    <col min="2811" max="2811" width="11.54296875" style="5" bestFit="1" customWidth="1"/>
    <col min="2812" max="2812" width="12.26953125" style="5" bestFit="1" customWidth="1"/>
    <col min="2813" max="2816" width="9.81640625" style="5" bestFit="1" customWidth="1"/>
    <col min="2817" max="2817" width="9" style="5" customWidth="1"/>
    <col min="2818" max="3064" width="9.1796875" style="5"/>
    <col min="3065" max="3065" width="45.81640625" style="5" customWidth="1"/>
    <col min="3066" max="3066" width="10.7265625" style="5" bestFit="1" customWidth="1"/>
    <col min="3067" max="3067" width="11.54296875" style="5" bestFit="1" customWidth="1"/>
    <col min="3068" max="3068" width="12.26953125" style="5" bestFit="1" customWidth="1"/>
    <col min="3069" max="3072" width="9.81640625" style="5" bestFit="1" customWidth="1"/>
    <col min="3073" max="3073" width="9" style="5" customWidth="1"/>
    <col min="3074" max="3320" width="9.1796875" style="5"/>
    <col min="3321" max="3321" width="45.81640625" style="5" customWidth="1"/>
    <col min="3322" max="3322" width="10.7265625" style="5" bestFit="1" customWidth="1"/>
    <col min="3323" max="3323" width="11.54296875" style="5" bestFit="1" customWidth="1"/>
    <col min="3324" max="3324" width="12.26953125" style="5" bestFit="1" customWidth="1"/>
    <col min="3325" max="3328" width="9.81640625" style="5" bestFit="1" customWidth="1"/>
    <col min="3329" max="3329" width="9" style="5" customWidth="1"/>
    <col min="3330" max="3576" width="9.1796875" style="5"/>
    <col min="3577" max="3577" width="45.81640625" style="5" customWidth="1"/>
    <col min="3578" max="3578" width="10.7265625" style="5" bestFit="1" customWidth="1"/>
    <col min="3579" max="3579" width="11.54296875" style="5" bestFit="1" customWidth="1"/>
    <col min="3580" max="3580" width="12.26953125" style="5" bestFit="1" customWidth="1"/>
    <col min="3581" max="3584" width="9.81640625" style="5" bestFit="1" customWidth="1"/>
    <col min="3585" max="3585" width="9" style="5" customWidth="1"/>
    <col min="3586" max="3832" width="9.1796875" style="5"/>
    <col min="3833" max="3833" width="45.81640625" style="5" customWidth="1"/>
    <col min="3834" max="3834" width="10.7265625" style="5" bestFit="1" customWidth="1"/>
    <col min="3835" max="3835" width="11.54296875" style="5" bestFit="1" customWidth="1"/>
    <col min="3836" max="3836" width="12.26953125" style="5" bestFit="1" customWidth="1"/>
    <col min="3837" max="3840" width="9.81640625" style="5" bestFit="1" customWidth="1"/>
    <col min="3841" max="3841" width="9" style="5" customWidth="1"/>
    <col min="3842" max="4088" width="9.1796875" style="5"/>
    <col min="4089" max="4089" width="45.81640625" style="5" customWidth="1"/>
    <col min="4090" max="4090" width="10.7265625" style="5" bestFit="1" customWidth="1"/>
    <col min="4091" max="4091" width="11.54296875" style="5" bestFit="1" customWidth="1"/>
    <col min="4092" max="4092" width="12.26953125" style="5" bestFit="1" customWidth="1"/>
    <col min="4093" max="4096" width="9.81640625" style="5" bestFit="1" customWidth="1"/>
    <col min="4097" max="4097" width="9" style="5" customWidth="1"/>
    <col min="4098" max="4344" width="9.1796875" style="5"/>
    <col min="4345" max="4345" width="45.81640625" style="5" customWidth="1"/>
    <col min="4346" max="4346" width="10.7265625" style="5" bestFit="1" customWidth="1"/>
    <col min="4347" max="4347" width="11.54296875" style="5" bestFit="1" customWidth="1"/>
    <col min="4348" max="4348" width="12.26953125" style="5" bestFit="1" customWidth="1"/>
    <col min="4349" max="4352" width="9.81640625" style="5" bestFit="1" customWidth="1"/>
    <col min="4353" max="4353" width="9" style="5" customWidth="1"/>
    <col min="4354" max="4600" width="9.1796875" style="5"/>
    <col min="4601" max="4601" width="45.81640625" style="5" customWidth="1"/>
    <col min="4602" max="4602" width="10.7265625" style="5" bestFit="1" customWidth="1"/>
    <col min="4603" max="4603" width="11.54296875" style="5" bestFit="1" customWidth="1"/>
    <col min="4604" max="4604" width="12.26953125" style="5" bestFit="1" customWidth="1"/>
    <col min="4605" max="4608" width="9.81640625" style="5" bestFit="1" customWidth="1"/>
    <col min="4609" max="4609" width="9" style="5" customWidth="1"/>
    <col min="4610" max="4856" width="9.1796875" style="5"/>
    <col min="4857" max="4857" width="45.81640625" style="5" customWidth="1"/>
    <col min="4858" max="4858" width="10.7265625" style="5" bestFit="1" customWidth="1"/>
    <col min="4859" max="4859" width="11.54296875" style="5" bestFit="1" customWidth="1"/>
    <col min="4860" max="4860" width="12.26953125" style="5" bestFit="1" customWidth="1"/>
    <col min="4861" max="4864" width="9.81640625" style="5" bestFit="1" customWidth="1"/>
    <col min="4865" max="4865" width="9" style="5" customWidth="1"/>
    <col min="4866" max="5112" width="9.1796875" style="5"/>
    <col min="5113" max="5113" width="45.81640625" style="5" customWidth="1"/>
    <col min="5114" max="5114" width="10.7265625" style="5" bestFit="1" customWidth="1"/>
    <col min="5115" max="5115" width="11.54296875" style="5" bestFit="1" customWidth="1"/>
    <col min="5116" max="5116" width="12.26953125" style="5" bestFit="1" customWidth="1"/>
    <col min="5117" max="5120" width="9.81640625" style="5" bestFit="1" customWidth="1"/>
    <col min="5121" max="5121" width="9" style="5" customWidth="1"/>
    <col min="5122" max="5368" width="9.1796875" style="5"/>
    <col min="5369" max="5369" width="45.81640625" style="5" customWidth="1"/>
    <col min="5370" max="5370" width="10.7265625" style="5" bestFit="1" customWidth="1"/>
    <col min="5371" max="5371" width="11.54296875" style="5" bestFit="1" customWidth="1"/>
    <col min="5372" max="5372" width="12.26953125" style="5" bestFit="1" customWidth="1"/>
    <col min="5373" max="5376" width="9.81640625" style="5" bestFit="1" customWidth="1"/>
    <col min="5377" max="5377" width="9" style="5" customWidth="1"/>
    <col min="5378" max="5624" width="9.1796875" style="5"/>
    <col min="5625" max="5625" width="45.81640625" style="5" customWidth="1"/>
    <col min="5626" max="5626" width="10.7265625" style="5" bestFit="1" customWidth="1"/>
    <col min="5627" max="5627" width="11.54296875" style="5" bestFit="1" customWidth="1"/>
    <col min="5628" max="5628" width="12.26953125" style="5" bestFit="1" customWidth="1"/>
    <col min="5629" max="5632" width="9.81640625" style="5" bestFit="1" customWidth="1"/>
    <col min="5633" max="5633" width="9" style="5" customWidth="1"/>
    <col min="5634" max="5880" width="9.1796875" style="5"/>
    <col min="5881" max="5881" width="45.81640625" style="5" customWidth="1"/>
    <col min="5882" max="5882" width="10.7265625" style="5" bestFit="1" customWidth="1"/>
    <col min="5883" max="5883" width="11.54296875" style="5" bestFit="1" customWidth="1"/>
    <col min="5884" max="5884" width="12.26953125" style="5" bestFit="1" customWidth="1"/>
    <col min="5885" max="5888" width="9.81640625" style="5" bestFit="1" customWidth="1"/>
    <col min="5889" max="5889" width="9" style="5" customWidth="1"/>
    <col min="5890" max="6136" width="9.1796875" style="5"/>
    <col min="6137" max="6137" width="45.81640625" style="5" customWidth="1"/>
    <col min="6138" max="6138" width="10.7265625" style="5" bestFit="1" customWidth="1"/>
    <col min="6139" max="6139" width="11.54296875" style="5" bestFit="1" customWidth="1"/>
    <col min="6140" max="6140" width="12.26953125" style="5" bestFit="1" customWidth="1"/>
    <col min="6141" max="6144" width="9.81640625" style="5" bestFit="1" customWidth="1"/>
    <col min="6145" max="6145" width="9" style="5" customWidth="1"/>
    <col min="6146" max="6392" width="9.1796875" style="5"/>
    <col min="6393" max="6393" width="45.81640625" style="5" customWidth="1"/>
    <col min="6394" max="6394" width="10.7265625" style="5" bestFit="1" customWidth="1"/>
    <col min="6395" max="6395" width="11.54296875" style="5" bestFit="1" customWidth="1"/>
    <col min="6396" max="6396" width="12.26953125" style="5" bestFit="1" customWidth="1"/>
    <col min="6397" max="6400" width="9.81640625" style="5" bestFit="1" customWidth="1"/>
    <col min="6401" max="6401" width="9" style="5" customWidth="1"/>
    <col min="6402" max="6648" width="9.1796875" style="5"/>
    <col min="6649" max="6649" width="45.81640625" style="5" customWidth="1"/>
    <col min="6650" max="6650" width="10.7265625" style="5" bestFit="1" customWidth="1"/>
    <col min="6651" max="6651" width="11.54296875" style="5" bestFit="1" customWidth="1"/>
    <col min="6652" max="6652" width="12.26953125" style="5" bestFit="1" customWidth="1"/>
    <col min="6653" max="6656" width="9.81640625" style="5" bestFit="1" customWidth="1"/>
    <col min="6657" max="6657" width="9" style="5" customWidth="1"/>
    <col min="6658" max="6904" width="9.1796875" style="5"/>
    <col min="6905" max="6905" width="45.81640625" style="5" customWidth="1"/>
    <col min="6906" max="6906" width="10.7265625" style="5" bestFit="1" customWidth="1"/>
    <col min="6907" max="6907" width="11.54296875" style="5" bestFit="1" customWidth="1"/>
    <col min="6908" max="6908" width="12.26953125" style="5" bestFit="1" customWidth="1"/>
    <col min="6909" max="6912" width="9.81640625" style="5" bestFit="1" customWidth="1"/>
    <col min="6913" max="6913" width="9" style="5" customWidth="1"/>
    <col min="6914" max="7160" width="9.1796875" style="5"/>
    <col min="7161" max="7161" width="45.81640625" style="5" customWidth="1"/>
    <col min="7162" max="7162" width="10.7265625" style="5" bestFit="1" customWidth="1"/>
    <col min="7163" max="7163" width="11.54296875" style="5" bestFit="1" customWidth="1"/>
    <col min="7164" max="7164" width="12.26953125" style="5" bestFit="1" customWidth="1"/>
    <col min="7165" max="7168" width="9.81640625" style="5" bestFit="1" customWidth="1"/>
    <col min="7169" max="7169" width="9" style="5" customWidth="1"/>
    <col min="7170" max="7416" width="9.1796875" style="5"/>
    <col min="7417" max="7417" width="45.81640625" style="5" customWidth="1"/>
    <col min="7418" max="7418" width="10.7265625" style="5" bestFit="1" customWidth="1"/>
    <col min="7419" max="7419" width="11.54296875" style="5" bestFit="1" customWidth="1"/>
    <col min="7420" max="7420" width="12.26953125" style="5" bestFit="1" customWidth="1"/>
    <col min="7421" max="7424" width="9.81640625" style="5" bestFit="1" customWidth="1"/>
    <col min="7425" max="7425" width="9" style="5" customWidth="1"/>
    <col min="7426" max="7672" width="9.1796875" style="5"/>
    <col min="7673" max="7673" width="45.81640625" style="5" customWidth="1"/>
    <col min="7674" max="7674" width="10.7265625" style="5" bestFit="1" customWidth="1"/>
    <col min="7675" max="7675" width="11.54296875" style="5" bestFit="1" customWidth="1"/>
    <col min="7676" max="7676" width="12.26953125" style="5" bestFit="1" customWidth="1"/>
    <col min="7677" max="7680" width="9.81640625" style="5" bestFit="1" customWidth="1"/>
    <col min="7681" max="7681" width="9" style="5" customWidth="1"/>
    <col min="7682" max="7928" width="9.1796875" style="5"/>
    <col min="7929" max="7929" width="45.81640625" style="5" customWidth="1"/>
    <col min="7930" max="7930" width="10.7265625" style="5" bestFit="1" customWidth="1"/>
    <col min="7931" max="7931" width="11.54296875" style="5" bestFit="1" customWidth="1"/>
    <col min="7932" max="7932" width="12.26953125" style="5" bestFit="1" customWidth="1"/>
    <col min="7933" max="7936" width="9.81640625" style="5" bestFit="1" customWidth="1"/>
    <col min="7937" max="7937" width="9" style="5" customWidth="1"/>
    <col min="7938" max="8184" width="9.1796875" style="5"/>
    <col min="8185" max="8185" width="45.81640625" style="5" customWidth="1"/>
    <col min="8186" max="8186" width="10.7265625" style="5" bestFit="1" customWidth="1"/>
    <col min="8187" max="8187" width="11.54296875" style="5" bestFit="1" customWidth="1"/>
    <col min="8188" max="8188" width="12.26953125" style="5" bestFit="1" customWidth="1"/>
    <col min="8189" max="8192" width="9.81640625" style="5" bestFit="1" customWidth="1"/>
    <col min="8193" max="8193" width="9" style="5" customWidth="1"/>
    <col min="8194" max="8440" width="9.1796875" style="5"/>
    <col min="8441" max="8441" width="45.81640625" style="5" customWidth="1"/>
    <col min="8442" max="8442" width="10.7265625" style="5" bestFit="1" customWidth="1"/>
    <col min="8443" max="8443" width="11.54296875" style="5" bestFit="1" customWidth="1"/>
    <col min="8444" max="8444" width="12.26953125" style="5" bestFit="1" customWidth="1"/>
    <col min="8445" max="8448" width="9.81640625" style="5" bestFit="1" customWidth="1"/>
    <col min="8449" max="8449" width="9" style="5" customWidth="1"/>
    <col min="8450" max="8696" width="9.1796875" style="5"/>
    <col min="8697" max="8697" width="45.81640625" style="5" customWidth="1"/>
    <col min="8698" max="8698" width="10.7265625" style="5" bestFit="1" customWidth="1"/>
    <col min="8699" max="8699" width="11.54296875" style="5" bestFit="1" customWidth="1"/>
    <col min="8700" max="8700" width="12.26953125" style="5" bestFit="1" customWidth="1"/>
    <col min="8701" max="8704" width="9.81640625" style="5" bestFit="1" customWidth="1"/>
    <col min="8705" max="8705" width="9" style="5" customWidth="1"/>
    <col min="8706" max="8952" width="9.1796875" style="5"/>
    <col min="8953" max="8953" width="45.81640625" style="5" customWidth="1"/>
    <col min="8954" max="8954" width="10.7265625" style="5" bestFit="1" customWidth="1"/>
    <col min="8955" max="8955" width="11.54296875" style="5" bestFit="1" customWidth="1"/>
    <col min="8956" max="8956" width="12.26953125" style="5" bestFit="1" customWidth="1"/>
    <col min="8957" max="8960" width="9.81640625" style="5" bestFit="1" customWidth="1"/>
    <col min="8961" max="8961" width="9" style="5" customWidth="1"/>
    <col min="8962" max="9208" width="9.1796875" style="5"/>
    <col min="9209" max="9209" width="45.81640625" style="5" customWidth="1"/>
    <col min="9210" max="9210" width="10.7265625" style="5" bestFit="1" customWidth="1"/>
    <col min="9211" max="9211" width="11.54296875" style="5" bestFit="1" customWidth="1"/>
    <col min="9212" max="9212" width="12.26953125" style="5" bestFit="1" customWidth="1"/>
    <col min="9213" max="9216" width="9.81640625" style="5" bestFit="1" customWidth="1"/>
    <col min="9217" max="9217" width="9" style="5" customWidth="1"/>
    <col min="9218" max="9464" width="9.1796875" style="5"/>
    <col min="9465" max="9465" width="45.81640625" style="5" customWidth="1"/>
    <col min="9466" max="9466" width="10.7265625" style="5" bestFit="1" customWidth="1"/>
    <col min="9467" max="9467" width="11.54296875" style="5" bestFit="1" customWidth="1"/>
    <col min="9468" max="9468" width="12.26953125" style="5" bestFit="1" customWidth="1"/>
    <col min="9469" max="9472" width="9.81640625" style="5" bestFit="1" customWidth="1"/>
    <col min="9473" max="9473" width="9" style="5" customWidth="1"/>
    <col min="9474" max="9720" width="9.1796875" style="5"/>
    <col min="9721" max="9721" width="45.81640625" style="5" customWidth="1"/>
    <col min="9722" max="9722" width="10.7265625" style="5" bestFit="1" customWidth="1"/>
    <col min="9723" max="9723" width="11.54296875" style="5" bestFit="1" customWidth="1"/>
    <col min="9724" max="9724" width="12.26953125" style="5" bestFit="1" customWidth="1"/>
    <col min="9725" max="9728" width="9.81640625" style="5" bestFit="1" customWidth="1"/>
    <col min="9729" max="9729" width="9" style="5" customWidth="1"/>
    <col min="9730" max="9976" width="9.1796875" style="5"/>
    <col min="9977" max="9977" width="45.81640625" style="5" customWidth="1"/>
    <col min="9978" max="9978" width="10.7265625" style="5" bestFit="1" customWidth="1"/>
    <col min="9979" max="9979" width="11.54296875" style="5" bestFit="1" customWidth="1"/>
    <col min="9980" max="9980" width="12.26953125" style="5" bestFit="1" customWidth="1"/>
    <col min="9981" max="9984" width="9.81640625" style="5" bestFit="1" customWidth="1"/>
    <col min="9985" max="9985" width="9" style="5" customWidth="1"/>
    <col min="9986" max="10232" width="9.1796875" style="5"/>
    <col min="10233" max="10233" width="45.81640625" style="5" customWidth="1"/>
    <col min="10234" max="10234" width="10.7265625" style="5" bestFit="1" customWidth="1"/>
    <col min="10235" max="10235" width="11.54296875" style="5" bestFit="1" customWidth="1"/>
    <col min="10236" max="10236" width="12.26953125" style="5" bestFit="1" customWidth="1"/>
    <col min="10237" max="10240" width="9.81640625" style="5" bestFit="1" customWidth="1"/>
    <col min="10241" max="10241" width="9" style="5" customWidth="1"/>
    <col min="10242" max="10488" width="9.1796875" style="5"/>
    <col min="10489" max="10489" width="45.81640625" style="5" customWidth="1"/>
    <col min="10490" max="10490" width="10.7265625" style="5" bestFit="1" customWidth="1"/>
    <col min="10491" max="10491" width="11.54296875" style="5" bestFit="1" customWidth="1"/>
    <col min="10492" max="10492" width="12.26953125" style="5" bestFit="1" customWidth="1"/>
    <col min="10493" max="10496" width="9.81640625" style="5" bestFit="1" customWidth="1"/>
    <col min="10497" max="10497" width="9" style="5" customWidth="1"/>
    <col min="10498" max="10744" width="9.1796875" style="5"/>
    <col min="10745" max="10745" width="45.81640625" style="5" customWidth="1"/>
    <col min="10746" max="10746" width="10.7265625" style="5" bestFit="1" customWidth="1"/>
    <col min="10747" max="10747" width="11.54296875" style="5" bestFit="1" customWidth="1"/>
    <col min="10748" max="10748" width="12.26953125" style="5" bestFit="1" customWidth="1"/>
    <col min="10749" max="10752" width="9.81640625" style="5" bestFit="1" customWidth="1"/>
    <col min="10753" max="10753" width="9" style="5" customWidth="1"/>
    <col min="10754" max="11000" width="9.1796875" style="5"/>
    <col min="11001" max="11001" width="45.81640625" style="5" customWidth="1"/>
    <col min="11002" max="11002" width="10.7265625" style="5" bestFit="1" customWidth="1"/>
    <col min="11003" max="11003" width="11.54296875" style="5" bestFit="1" customWidth="1"/>
    <col min="11004" max="11004" width="12.26953125" style="5" bestFit="1" customWidth="1"/>
    <col min="11005" max="11008" width="9.81640625" style="5" bestFit="1" customWidth="1"/>
    <col min="11009" max="11009" width="9" style="5" customWidth="1"/>
    <col min="11010" max="11256" width="9.1796875" style="5"/>
    <col min="11257" max="11257" width="45.81640625" style="5" customWidth="1"/>
    <col min="11258" max="11258" width="10.7265625" style="5" bestFit="1" customWidth="1"/>
    <col min="11259" max="11259" width="11.54296875" style="5" bestFit="1" customWidth="1"/>
    <col min="11260" max="11260" width="12.26953125" style="5" bestFit="1" customWidth="1"/>
    <col min="11261" max="11264" width="9.81640625" style="5" bestFit="1" customWidth="1"/>
    <col min="11265" max="11265" width="9" style="5" customWidth="1"/>
    <col min="11266" max="11512" width="9.1796875" style="5"/>
    <col min="11513" max="11513" width="45.81640625" style="5" customWidth="1"/>
    <col min="11514" max="11514" width="10.7265625" style="5" bestFit="1" customWidth="1"/>
    <col min="11515" max="11515" width="11.54296875" style="5" bestFit="1" customWidth="1"/>
    <col min="11516" max="11516" width="12.26953125" style="5" bestFit="1" customWidth="1"/>
    <col min="11517" max="11520" width="9.81640625" style="5" bestFit="1" customWidth="1"/>
    <col min="11521" max="11521" width="9" style="5" customWidth="1"/>
    <col min="11522" max="11768" width="9.1796875" style="5"/>
    <col min="11769" max="11769" width="45.81640625" style="5" customWidth="1"/>
    <col min="11770" max="11770" width="10.7265625" style="5" bestFit="1" customWidth="1"/>
    <col min="11771" max="11771" width="11.54296875" style="5" bestFit="1" customWidth="1"/>
    <col min="11772" max="11772" width="12.26953125" style="5" bestFit="1" customWidth="1"/>
    <col min="11773" max="11776" width="9.81640625" style="5" bestFit="1" customWidth="1"/>
    <col min="11777" max="11777" width="9" style="5" customWidth="1"/>
    <col min="11778" max="12024" width="9.1796875" style="5"/>
    <col min="12025" max="12025" width="45.81640625" style="5" customWidth="1"/>
    <col min="12026" max="12026" width="10.7265625" style="5" bestFit="1" customWidth="1"/>
    <col min="12027" max="12027" width="11.54296875" style="5" bestFit="1" customWidth="1"/>
    <col min="12028" max="12028" width="12.26953125" style="5" bestFit="1" customWidth="1"/>
    <col min="12029" max="12032" width="9.81640625" style="5" bestFit="1" customWidth="1"/>
    <col min="12033" max="12033" width="9" style="5" customWidth="1"/>
    <col min="12034" max="12280" width="9.1796875" style="5"/>
    <col min="12281" max="12281" width="45.81640625" style="5" customWidth="1"/>
    <col min="12282" max="12282" width="10.7265625" style="5" bestFit="1" customWidth="1"/>
    <col min="12283" max="12283" width="11.54296875" style="5" bestFit="1" customWidth="1"/>
    <col min="12284" max="12284" width="12.26953125" style="5" bestFit="1" customWidth="1"/>
    <col min="12285" max="12288" width="9.81640625" style="5" bestFit="1" customWidth="1"/>
    <col min="12289" max="12289" width="9" style="5" customWidth="1"/>
    <col min="12290" max="12536" width="9.1796875" style="5"/>
    <col min="12537" max="12537" width="45.81640625" style="5" customWidth="1"/>
    <col min="12538" max="12538" width="10.7265625" style="5" bestFit="1" customWidth="1"/>
    <col min="12539" max="12539" width="11.54296875" style="5" bestFit="1" customWidth="1"/>
    <col min="12540" max="12540" width="12.26953125" style="5" bestFit="1" customWidth="1"/>
    <col min="12541" max="12544" width="9.81640625" style="5" bestFit="1" customWidth="1"/>
    <col min="12545" max="12545" width="9" style="5" customWidth="1"/>
    <col min="12546" max="12792" width="9.1796875" style="5"/>
    <col min="12793" max="12793" width="45.81640625" style="5" customWidth="1"/>
    <col min="12794" max="12794" width="10.7265625" style="5" bestFit="1" customWidth="1"/>
    <col min="12795" max="12795" width="11.54296875" style="5" bestFit="1" customWidth="1"/>
    <col min="12796" max="12796" width="12.26953125" style="5" bestFit="1" customWidth="1"/>
    <col min="12797" max="12800" width="9.81640625" style="5" bestFit="1" customWidth="1"/>
    <col min="12801" max="12801" width="9" style="5" customWidth="1"/>
    <col min="12802" max="13048" width="9.1796875" style="5"/>
    <col min="13049" max="13049" width="45.81640625" style="5" customWidth="1"/>
    <col min="13050" max="13050" width="10.7265625" style="5" bestFit="1" customWidth="1"/>
    <col min="13051" max="13051" width="11.54296875" style="5" bestFit="1" customWidth="1"/>
    <col min="13052" max="13052" width="12.26953125" style="5" bestFit="1" customWidth="1"/>
    <col min="13053" max="13056" width="9.81640625" style="5" bestFit="1" customWidth="1"/>
    <col min="13057" max="13057" width="9" style="5" customWidth="1"/>
    <col min="13058" max="13304" width="9.1796875" style="5"/>
    <col min="13305" max="13305" width="45.81640625" style="5" customWidth="1"/>
    <col min="13306" max="13306" width="10.7265625" style="5" bestFit="1" customWidth="1"/>
    <col min="13307" max="13307" width="11.54296875" style="5" bestFit="1" customWidth="1"/>
    <col min="13308" max="13308" width="12.26953125" style="5" bestFit="1" customWidth="1"/>
    <col min="13309" max="13312" width="9.81640625" style="5" bestFit="1" customWidth="1"/>
    <col min="13313" max="13313" width="9" style="5" customWidth="1"/>
    <col min="13314" max="13560" width="9.1796875" style="5"/>
    <col min="13561" max="13561" width="45.81640625" style="5" customWidth="1"/>
    <col min="13562" max="13562" width="10.7265625" style="5" bestFit="1" customWidth="1"/>
    <col min="13563" max="13563" width="11.54296875" style="5" bestFit="1" customWidth="1"/>
    <col min="13564" max="13564" width="12.26953125" style="5" bestFit="1" customWidth="1"/>
    <col min="13565" max="13568" width="9.81640625" style="5" bestFit="1" customWidth="1"/>
    <col min="13569" max="13569" width="9" style="5" customWidth="1"/>
    <col min="13570" max="13816" width="9.1796875" style="5"/>
    <col min="13817" max="13817" width="45.81640625" style="5" customWidth="1"/>
    <col min="13818" max="13818" width="10.7265625" style="5" bestFit="1" customWidth="1"/>
    <col min="13819" max="13819" width="11.54296875" style="5" bestFit="1" customWidth="1"/>
    <col min="13820" max="13820" width="12.26953125" style="5" bestFit="1" customWidth="1"/>
    <col min="13821" max="13824" width="9.81640625" style="5" bestFit="1" customWidth="1"/>
    <col min="13825" max="13825" width="9" style="5" customWidth="1"/>
    <col min="13826" max="14072" width="9.1796875" style="5"/>
    <col min="14073" max="14073" width="45.81640625" style="5" customWidth="1"/>
    <col min="14074" max="14074" width="10.7265625" style="5" bestFit="1" customWidth="1"/>
    <col min="14075" max="14075" width="11.54296875" style="5" bestFit="1" customWidth="1"/>
    <col min="14076" max="14076" width="12.26953125" style="5" bestFit="1" customWidth="1"/>
    <col min="14077" max="14080" width="9.81640625" style="5" bestFit="1" customWidth="1"/>
    <col min="14081" max="14081" width="9" style="5" customWidth="1"/>
    <col min="14082" max="14328" width="9.1796875" style="5"/>
    <col min="14329" max="14329" width="45.81640625" style="5" customWidth="1"/>
    <col min="14330" max="14330" width="10.7265625" style="5" bestFit="1" customWidth="1"/>
    <col min="14331" max="14331" width="11.54296875" style="5" bestFit="1" customWidth="1"/>
    <col min="14332" max="14332" width="12.26953125" style="5" bestFit="1" customWidth="1"/>
    <col min="14333" max="14336" width="9.81640625" style="5" bestFit="1" customWidth="1"/>
    <col min="14337" max="14337" width="9" style="5" customWidth="1"/>
    <col min="14338" max="14584" width="9.1796875" style="5"/>
    <col min="14585" max="14585" width="45.81640625" style="5" customWidth="1"/>
    <col min="14586" max="14586" width="10.7265625" style="5" bestFit="1" customWidth="1"/>
    <col min="14587" max="14587" width="11.54296875" style="5" bestFit="1" customWidth="1"/>
    <col min="14588" max="14588" width="12.26953125" style="5" bestFit="1" customWidth="1"/>
    <col min="14589" max="14592" width="9.81640625" style="5" bestFit="1" customWidth="1"/>
    <col min="14593" max="14593" width="9" style="5" customWidth="1"/>
    <col min="14594" max="14840" width="9.1796875" style="5"/>
    <col min="14841" max="14841" width="45.81640625" style="5" customWidth="1"/>
    <col min="14842" max="14842" width="10.7265625" style="5" bestFit="1" customWidth="1"/>
    <col min="14843" max="14843" width="11.54296875" style="5" bestFit="1" customWidth="1"/>
    <col min="14844" max="14844" width="12.26953125" style="5" bestFit="1" customWidth="1"/>
    <col min="14845" max="14848" width="9.81640625" style="5" bestFit="1" customWidth="1"/>
    <col min="14849" max="14849" width="9" style="5" customWidth="1"/>
    <col min="14850" max="15096" width="9.1796875" style="5"/>
    <col min="15097" max="15097" width="45.81640625" style="5" customWidth="1"/>
    <col min="15098" max="15098" width="10.7265625" style="5" bestFit="1" customWidth="1"/>
    <col min="15099" max="15099" width="11.54296875" style="5" bestFit="1" customWidth="1"/>
    <col min="15100" max="15100" width="12.26953125" style="5" bestFit="1" customWidth="1"/>
    <col min="15101" max="15104" width="9.81640625" style="5" bestFit="1" customWidth="1"/>
    <col min="15105" max="15105" width="9" style="5" customWidth="1"/>
    <col min="15106" max="15352" width="9.1796875" style="5"/>
    <col min="15353" max="15353" width="45.81640625" style="5" customWidth="1"/>
    <col min="15354" max="15354" width="10.7265625" style="5" bestFit="1" customWidth="1"/>
    <col min="15355" max="15355" width="11.54296875" style="5" bestFit="1" customWidth="1"/>
    <col min="15356" max="15356" width="12.26953125" style="5" bestFit="1" customWidth="1"/>
    <col min="15357" max="15360" width="9.81640625" style="5" bestFit="1" customWidth="1"/>
    <col min="15361" max="15361" width="9" style="5" customWidth="1"/>
    <col min="15362" max="15608" width="9.1796875" style="5"/>
    <col min="15609" max="15609" width="45.81640625" style="5" customWidth="1"/>
    <col min="15610" max="15610" width="10.7265625" style="5" bestFit="1" customWidth="1"/>
    <col min="15611" max="15611" width="11.54296875" style="5" bestFit="1" customWidth="1"/>
    <col min="15612" max="15612" width="12.26953125" style="5" bestFit="1" customWidth="1"/>
    <col min="15613" max="15616" width="9.81640625" style="5" bestFit="1" customWidth="1"/>
    <col min="15617" max="15617" width="9" style="5" customWidth="1"/>
    <col min="15618" max="15864" width="9.1796875" style="5"/>
    <col min="15865" max="15865" width="45.81640625" style="5" customWidth="1"/>
    <col min="15866" max="15866" width="10.7265625" style="5" bestFit="1" customWidth="1"/>
    <col min="15867" max="15867" width="11.54296875" style="5" bestFit="1" customWidth="1"/>
    <col min="15868" max="15868" width="12.26953125" style="5" bestFit="1" customWidth="1"/>
    <col min="15869" max="15872" width="9.81640625" style="5" bestFit="1" customWidth="1"/>
    <col min="15873" max="15873" width="9" style="5" customWidth="1"/>
    <col min="15874" max="16120" width="9.1796875" style="5"/>
    <col min="16121" max="16121" width="45.81640625" style="5" customWidth="1"/>
    <col min="16122" max="16122" width="10.7265625" style="5" bestFit="1" customWidth="1"/>
    <col min="16123" max="16123" width="11.54296875" style="5" bestFit="1" customWidth="1"/>
    <col min="16124" max="16124" width="12.26953125" style="5" bestFit="1" customWidth="1"/>
    <col min="16125" max="16128" width="9.81640625" style="5" bestFit="1" customWidth="1"/>
    <col min="16129" max="16129" width="9" style="5" customWidth="1"/>
    <col min="16130" max="16384" width="9.1796875" style="5"/>
  </cols>
  <sheetData>
    <row r="1" spans="1:27" s="3" customFormat="1" ht="18.5" x14ac:dyDescent="0.45">
      <c r="A1" s="249" t="s">
        <v>106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5" x14ac:dyDescent="0.35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5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107</v>
      </c>
      <c r="I3" s="202" t="s">
        <v>108</v>
      </c>
      <c r="J3" s="248" t="s">
        <v>109</v>
      </c>
      <c r="K3" s="248" t="s">
        <v>110</v>
      </c>
      <c r="L3" s="248" t="s">
        <v>111</v>
      </c>
      <c r="M3" s="248" t="s">
        <v>112</v>
      </c>
      <c r="N3" s="248" t="s">
        <v>113</v>
      </c>
      <c r="O3" s="254" t="s">
        <v>114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02"/>
      <c r="J4" s="234"/>
      <c r="K4" s="234"/>
      <c r="L4" s="234"/>
      <c r="M4" s="234"/>
      <c r="N4" s="234"/>
      <c r="O4" s="20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A5" s="37" t="s">
        <v>14</v>
      </c>
      <c r="B5" s="71">
        <v>10</v>
      </c>
      <c r="C5" s="71">
        <v>0</v>
      </c>
      <c r="D5" s="19"/>
      <c r="E5" s="71">
        <v>0</v>
      </c>
      <c r="F5" s="139">
        <f t="shared" ref="F5:F9" si="0">SUM(B5:E5)</f>
        <v>10</v>
      </c>
      <c r="G5" s="139">
        <v>13</v>
      </c>
      <c r="H5" s="30">
        <v>6</v>
      </c>
      <c r="I5" s="30">
        <v>0</v>
      </c>
      <c r="J5" s="53">
        <v>3</v>
      </c>
      <c r="K5" s="53">
        <v>0</v>
      </c>
      <c r="L5" s="53">
        <v>0</v>
      </c>
      <c r="M5" s="53">
        <v>1</v>
      </c>
      <c r="N5" s="53">
        <v>0</v>
      </c>
      <c r="O5" s="95"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A6" s="39" t="s">
        <v>15</v>
      </c>
      <c r="B6" s="34">
        <f>SUM(B7:B9)</f>
        <v>31</v>
      </c>
      <c r="C6" s="34">
        <f t="shared" ref="C6:D6" si="1">SUM(C7:C9)</f>
        <v>0</v>
      </c>
      <c r="D6" s="34">
        <f t="shared" si="1"/>
        <v>0</v>
      </c>
      <c r="E6" s="34">
        <f>SUM(E7:E9)</f>
        <v>0</v>
      </c>
      <c r="F6" s="139">
        <f>SUM(B6:E6)</f>
        <v>31</v>
      </c>
      <c r="G6" s="139">
        <v>43</v>
      </c>
      <c r="H6" s="34">
        <f t="shared" ref="H6:I6" si="2">SUM(H7:H9)</f>
        <v>19</v>
      </c>
      <c r="I6" s="34">
        <f t="shared" si="2"/>
        <v>0</v>
      </c>
      <c r="J6" s="54">
        <f t="shared" ref="J6:O6" si="3">SUM(J7:J9)</f>
        <v>8</v>
      </c>
      <c r="K6" s="54">
        <f t="shared" si="3"/>
        <v>0</v>
      </c>
      <c r="L6" s="54">
        <f t="shared" si="3"/>
        <v>0</v>
      </c>
      <c r="M6" s="54">
        <f t="shared" si="3"/>
        <v>4</v>
      </c>
      <c r="N6" s="54">
        <f t="shared" si="3"/>
        <v>0</v>
      </c>
      <c r="O6" s="96">
        <f t="shared" si="3"/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39" t="s">
        <v>16</v>
      </c>
      <c r="B7" s="71">
        <v>18</v>
      </c>
      <c r="C7" s="71">
        <v>0</v>
      </c>
      <c r="D7" s="19"/>
      <c r="E7" s="71">
        <v>0</v>
      </c>
      <c r="F7" s="139">
        <f t="shared" si="0"/>
        <v>18</v>
      </c>
      <c r="G7" s="139">
        <v>28</v>
      </c>
      <c r="H7" s="30">
        <v>13</v>
      </c>
      <c r="I7" s="30">
        <v>0</v>
      </c>
      <c r="J7" s="53">
        <v>4</v>
      </c>
      <c r="K7" s="53">
        <v>0</v>
      </c>
      <c r="L7" s="53">
        <v>0</v>
      </c>
      <c r="M7" s="53">
        <v>1</v>
      </c>
      <c r="N7" s="53">
        <v>0</v>
      </c>
      <c r="O7" s="95"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5">
      <c r="A8" s="39" t="s">
        <v>17</v>
      </c>
      <c r="B8" s="71">
        <v>1</v>
      </c>
      <c r="C8" s="71">
        <v>0</v>
      </c>
      <c r="D8" s="19"/>
      <c r="E8" s="71">
        <v>0</v>
      </c>
      <c r="F8" s="139">
        <f t="shared" si="0"/>
        <v>1</v>
      </c>
      <c r="G8" s="139">
        <v>2</v>
      </c>
      <c r="H8" s="30">
        <v>0</v>
      </c>
      <c r="I8" s="30">
        <v>0</v>
      </c>
      <c r="J8" s="53">
        <v>1</v>
      </c>
      <c r="K8" s="53">
        <v>0</v>
      </c>
      <c r="L8" s="53">
        <v>0</v>
      </c>
      <c r="M8" s="53">
        <v>0</v>
      </c>
      <c r="N8" s="53">
        <v>0</v>
      </c>
      <c r="O8" s="95"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5">
      <c r="A9" s="39" t="s">
        <v>18</v>
      </c>
      <c r="B9" s="71">
        <v>12</v>
      </c>
      <c r="C9" s="71">
        <v>0</v>
      </c>
      <c r="D9" s="19"/>
      <c r="E9" s="71">
        <v>0</v>
      </c>
      <c r="F9" s="139">
        <f t="shared" si="0"/>
        <v>12</v>
      </c>
      <c r="G9" s="139">
        <v>13</v>
      </c>
      <c r="H9" s="30">
        <v>6</v>
      </c>
      <c r="I9" s="30">
        <v>0</v>
      </c>
      <c r="J9" s="53">
        <v>3</v>
      </c>
      <c r="K9" s="53">
        <v>0</v>
      </c>
      <c r="L9" s="53">
        <v>0</v>
      </c>
      <c r="M9" s="53">
        <v>3</v>
      </c>
      <c r="N9" s="53">
        <v>0</v>
      </c>
      <c r="O9" s="95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107</v>
      </c>
      <c r="I10" s="202" t="s">
        <v>108</v>
      </c>
      <c r="J10" s="234" t="s">
        <v>109</v>
      </c>
      <c r="K10" s="234" t="s">
        <v>110</v>
      </c>
      <c r="L10" s="234" t="s">
        <v>111</v>
      </c>
      <c r="M10" s="234" t="s">
        <v>112</v>
      </c>
      <c r="N10" s="234" t="s">
        <v>113</v>
      </c>
      <c r="O10" s="203" t="s">
        <v>114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02"/>
      <c r="J11" s="234"/>
      <c r="K11" s="234"/>
      <c r="L11" s="234"/>
      <c r="M11" s="234"/>
      <c r="N11" s="234"/>
      <c r="O11" s="20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65" customHeight="1" x14ac:dyDescent="0.35">
      <c r="A12" s="39" t="s">
        <v>20</v>
      </c>
      <c r="B12" s="71">
        <v>18</v>
      </c>
      <c r="C12" s="71">
        <v>0</v>
      </c>
      <c r="D12" s="19"/>
      <c r="E12" s="71">
        <v>0</v>
      </c>
      <c r="F12" s="139">
        <f t="shared" ref="F12:F16" si="4">SUM(B12:E12)</f>
        <v>18</v>
      </c>
      <c r="G12" s="139">
        <v>28</v>
      </c>
      <c r="H12" s="30">
        <v>13</v>
      </c>
      <c r="I12" s="30">
        <v>0</v>
      </c>
      <c r="J12" s="53">
        <v>3</v>
      </c>
      <c r="K12" s="53">
        <v>0</v>
      </c>
      <c r="L12" s="53">
        <v>0</v>
      </c>
      <c r="M12" s="53">
        <v>2</v>
      </c>
      <c r="N12" s="53">
        <v>0</v>
      </c>
      <c r="O12" s="95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65" customHeight="1" x14ac:dyDescent="0.35">
      <c r="A13" s="39" t="s">
        <v>21</v>
      </c>
      <c r="B13" s="71">
        <v>13</v>
      </c>
      <c r="C13" s="71">
        <v>0</v>
      </c>
      <c r="D13" s="19"/>
      <c r="E13" s="71">
        <v>0</v>
      </c>
      <c r="F13" s="139">
        <f t="shared" si="4"/>
        <v>13</v>
      </c>
      <c r="G13" s="139">
        <v>15</v>
      </c>
      <c r="H13" s="30">
        <v>6</v>
      </c>
      <c r="I13" s="30">
        <v>0</v>
      </c>
      <c r="J13" s="53">
        <v>5</v>
      </c>
      <c r="K13" s="53">
        <v>0</v>
      </c>
      <c r="L13" s="53">
        <v>0</v>
      </c>
      <c r="M13" s="53">
        <v>2</v>
      </c>
      <c r="N13" s="53">
        <v>0</v>
      </c>
      <c r="O13" s="95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4"/>
        <v>0</v>
      </c>
      <c r="G14" s="139">
        <v>0</v>
      </c>
      <c r="H14" s="30">
        <v>0</v>
      </c>
      <c r="I14" s="30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95"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7" customHeight="1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4"/>
        <v>0</v>
      </c>
      <c r="G15" s="141">
        <v>0</v>
      </c>
      <c r="H15" s="36">
        <v>0</v>
      </c>
      <c r="I15" s="36">
        <v>0</v>
      </c>
      <c r="J15" s="70">
        <v>0</v>
      </c>
      <c r="K15" s="70">
        <v>0</v>
      </c>
      <c r="L15" s="70">
        <v>0</v>
      </c>
      <c r="M15" s="70">
        <v>0</v>
      </c>
      <c r="N15" s="53">
        <v>0</v>
      </c>
      <c r="O15" s="95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7" customHeight="1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4"/>
        <v>0</v>
      </c>
      <c r="G16" s="141">
        <v>0</v>
      </c>
      <c r="H16" s="36">
        <v>0</v>
      </c>
      <c r="I16" s="36">
        <v>0</v>
      </c>
      <c r="J16" s="70">
        <v>0</v>
      </c>
      <c r="K16" s="70">
        <v>0</v>
      </c>
      <c r="L16" s="70">
        <v>0</v>
      </c>
      <c r="M16" s="70">
        <v>0</v>
      </c>
      <c r="N16" s="53">
        <v>0</v>
      </c>
      <c r="O16" s="95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107</v>
      </c>
      <c r="I17" s="202" t="s">
        <v>108</v>
      </c>
      <c r="J17" s="234" t="s">
        <v>109</v>
      </c>
      <c r="K17" s="234" t="s">
        <v>110</v>
      </c>
      <c r="L17" s="234" t="s">
        <v>111</v>
      </c>
      <c r="M17" s="234" t="s">
        <v>112</v>
      </c>
      <c r="N17" s="234" t="s">
        <v>113</v>
      </c>
      <c r="O17" s="203" t="s">
        <v>114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02"/>
      <c r="J18" s="234"/>
      <c r="K18" s="234"/>
      <c r="L18" s="234"/>
      <c r="M18" s="234"/>
      <c r="N18" s="234"/>
      <c r="O18" s="20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 x14ac:dyDescent="0.35">
      <c r="A19" s="39" t="s">
        <v>26</v>
      </c>
      <c r="B19" s="71">
        <v>27</v>
      </c>
      <c r="C19" s="71">
        <v>0</v>
      </c>
      <c r="D19" s="19"/>
      <c r="E19" s="71">
        <v>0</v>
      </c>
      <c r="F19" s="139">
        <f>SUM(B19:E19)</f>
        <v>27</v>
      </c>
      <c r="G19" s="139">
        <v>42</v>
      </c>
      <c r="H19" s="30">
        <v>17</v>
      </c>
      <c r="I19" s="30">
        <v>0</v>
      </c>
      <c r="J19" s="53">
        <v>8</v>
      </c>
      <c r="K19" s="53">
        <v>0</v>
      </c>
      <c r="L19" s="53">
        <v>0</v>
      </c>
      <c r="M19" s="53">
        <v>2</v>
      </c>
      <c r="N19" s="53">
        <v>0</v>
      </c>
      <c r="O19" s="95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 x14ac:dyDescent="0.35">
      <c r="A20" s="39" t="s">
        <v>27</v>
      </c>
      <c r="B20" s="71">
        <v>0</v>
      </c>
      <c r="C20" s="71">
        <v>0</v>
      </c>
      <c r="D20" s="19"/>
      <c r="E20" s="71">
        <v>0</v>
      </c>
      <c r="F20" s="139">
        <f>SUM(B20:E20)</f>
        <v>0</v>
      </c>
      <c r="G20" s="139">
        <v>1</v>
      </c>
      <c r="H20" s="30">
        <v>0</v>
      </c>
      <c r="I20" s="30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95"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107</v>
      </c>
      <c r="I21" s="202" t="s">
        <v>108</v>
      </c>
      <c r="J21" s="234" t="s">
        <v>109</v>
      </c>
      <c r="K21" s="234" t="s">
        <v>110</v>
      </c>
      <c r="L21" s="234" t="s">
        <v>111</v>
      </c>
      <c r="M21" s="234" t="s">
        <v>112</v>
      </c>
      <c r="N21" s="234" t="s">
        <v>113</v>
      </c>
      <c r="O21" s="203" t="s">
        <v>114</v>
      </c>
      <c r="P21" s="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02"/>
      <c r="I22" s="202"/>
      <c r="J22" s="234"/>
      <c r="K22" s="234"/>
      <c r="L22" s="234"/>
      <c r="M22" s="234"/>
      <c r="N22" s="234"/>
      <c r="O22" s="20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 x14ac:dyDescent="0.35">
      <c r="A23" s="39" t="s">
        <v>29</v>
      </c>
      <c r="B23" s="71">
        <v>17</v>
      </c>
      <c r="C23" s="71">
        <v>0</v>
      </c>
      <c r="D23" s="19"/>
      <c r="E23" s="71">
        <v>0</v>
      </c>
      <c r="F23" s="139">
        <f t="shared" ref="F23:F28" si="5">SUM(B23:E23)</f>
        <v>17</v>
      </c>
      <c r="G23" s="139">
        <v>20</v>
      </c>
      <c r="H23" s="30">
        <v>8</v>
      </c>
      <c r="I23" s="30">
        <v>0</v>
      </c>
      <c r="J23" s="53">
        <v>8</v>
      </c>
      <c r="K23" s="53">
        <v>0</v>
      </c>
      <c r="L23" s="53">
        <v>0</v>
      </c>
      <c r="M23" s="53">
        <v>1</v>
      </c>
      <c r="N23" s="53">
        <v>0</v>
      </c>
      <c r="O23" s="95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5">
      <c r="A24" s="39" t="s">
        <v>30</v>
      </c>
      <c r="B24" s="71">
        <v>11</v>
      </c>
      <c r="C24" s="71">
        <v>0</v>
      </c>
      <c r="D24" s="19"/>
      <c r="E24" s="71">
        <v>0</v>
      </c>
      <c r="F24" s="139">
        <f t="shared" si="5"/>
        <v>11</v>
      </c>
      <c r="G24" s="139">
        <v>23</v>
      </c>
      <c r="H24" s="30">
        <v>11</v>
      </c>
      <c r="I24" s="30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95"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5"/>
        <v>0</v>
      </c>
      <c r="G25" s="139">
        <v>0</v>
      </c>
      <c r="H25" s="30">
        <v>0</v>
      </c>
      <c r="I25" s="30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95"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5"/>
        <v>0</v>
      </c>
      <c r="G26" s="139">
        <v>0</v>
      </c>
      <c r="H26" s="30">
        <v>0</v>
      </c>
      <c r="I26" s="30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95"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 x14ac:dyDescent="0.35">
      <c r="A27" s="39" t="s">
        <v>33</v>
      </c>
      <c r="B27" s="71">
        <v>2</v>
      </c>
      <c r="C27" s="71">
        <v>0</v>
      </c>
      <c r="D27" s="19"/>
      <c r="E27" s="71">
        <v>0</v>
      </c>
      <c r="F27" s="139">
        <f t="shared" si="5"/>
        <v>2</v>
      </c>
      <c r="G27" s="139">
        <v>0</v>
      </c>
      <c r="H27" s="30">
        <v>0</v>
      </c>
      <c r="I27" s="30">
        <v>0</v>
      </c>
      <c r="J27" s="53">
        <v>0</v>
      </c>
      <c r="K27" s="53">
        <v>0</v>
      </c>
      <c r="L27" s="53">
        <v>0</v>
      </c>
      <c r="M27" s="53">
        <v>2</v>
      </c>
      <c r="N27" s="53">
        <v>0</v>
      </c>
      <c r="O27" s="95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139">
        <f t="shared" si="5"/>
        <v>0</v>
      </c>
      <c r="G28" s="139">
        <v>0</v>
      </c>
      <c r="H28" s="30">
        <v>0</v>
      </c>
      <c r="I28" s="30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95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107</v>
      </c>
      <c r="I29" s="202" t="s">
        <v>108</v>
      </c>
      <c r="J29" s="234" t="s">
        <v>109</v>
      </c>
      <c r="K29" s="234" t="s">
        <v>110</v>
      </c>
      <c r="L29" s="234" t="s">
        <v>111</v>
      </c>
      <c r="M29" s="234" t="s">
        <v>112</v>
      </c>
      <c r="N29" s="234" t="s">
        <v>113</v>
      </c>
      <c r="O29" s="203" t="s">
        <v>114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02"/>
      <c r="I30" s="202"/>
      <c r="J30" s="234"/>
      <c r="K30" s="234"/>
      <c r="L30" s="234"/>
      <c r="M30" s="234"/>
      <c r="N30" s="234"/>
      <c r="O30" s="20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 x14ac:dyDescent="0.35">
      <c r="A31" s="39" t="s">
        <v>36</v>
      </c>
      <c r="B31" s="71">
        <v>0</v>
      </c>
      <c r="C31" s="71">
        <v>0</v>
      </c>
      <c r="D31" s="21"/>
      <c r="E31" s="71">
        <v>0</v>
      </c>
      <c r="F31" s="139">
        <f t="shared" ref="F31:F32" si="6">SUM(B31:E31)</f>
        <v>0</v>
      </c>
      <c r="G31" s="139">
        <v>0</v>
      </c>
      <c r="H31" s="30">
        <v>0</v>
      </c>
      <c r="I31" s="30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95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 x14ac:dyDescent="0.35">
      <c r="A32" s="39" t="s">
        <v>38</v>
      </c>
      <c r="B32" s="71">
        <v>0</v>
      </c>
      <c r="C32" s="71">
        <v>0</v>
      </c>
      <c r="D32" s="21"/>
      <c r="E32" s="71">
        <v>0</v>
      </c>
      <c r="F32" s="139">
        <f t="shared" si="6"/>
        <v>0</v>
      </c>
      <c r="G32" s="139">
        <v>0</v>
      </c>
      <c r="H32" s="30">
        <v>0</v>
      </c>
      <c r="I32" s="30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98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5" x14ac:dyDescent="0.35">
      <c r="A33" s="206" t="s">
        <v>85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5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107</v>
      </c>
      <c r="I34" s="202" t="s">
        <v>108</v>
      </c>
      <c r="J34" s="202" t="s">
        <v>109</v>
      </c>
      <c r="K34" s="234" t="s">
        <v>110</v>
      </c>
      <c r="L34" s="234" t="s">
        <v>111</v>
      </c>
      <c r="M34" s="234" t="s">
        <v>112</v>
      </c>
      <c r="N34" s="234" t="s">
        <v>113</v>
      </c>
      <c r="O34" s="234" t="s">
        <v>114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02"/>
      <c r="K35" s="234"/>
      <c r="L35" s="234"/>
      <c r="M35" s="234"/>
      <c r="N35" s="234"/>
      <c r="O35" s="23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35">
      <c r="A36" s="39" t="s">
        <v>14</v>
      </c>
      <c r="B36" s="71">
        <v>104</v>
      </c>
      <c r="C36" s="71">
        <v>0</v>
      </c>
      <c r="D36" s="71">
        <v>0</v>
      </c>
      <c r="E36" s="71">
        <v>38</v>
      </c>
      <c r="F36" s="139">
        <f t="shared" ref="F36:F39" si="7">SUM(B36:E36)</f>
        <v>142</v>
      </c>
      <c r="G36" s="139">
        <v>20</v>
      </c>
      <c r="H36" s="30">
        <v>108</v>
      </c>
      <c r="I36" s="30">
        <v>8</v>
      </c>
      <c r="J36" s="30">
        <v>4</v>
      </c>
      <c r="K36" s="53">
        <v>9</v>
      </c>
      <c r="L36" s="53">
        <v>0</v>
      </c>
      <c r="M36" s="53">
        <v>13</v>
      </c>
      <c r="N36" s="53">
        <v>0</v>
      </c>
      <c r="O36" s="53"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 customHeight="1" x14ac:dyDescent="0.35">
      <c r="A37" s="39" t="s">
        <v>15</v>
      </c>
      <c r="B37" s="34">
        <f>SUM(B38:B39)</f>
        <v>105</v>
      </c>
      <c r="C37" s="34">
        <f>SUM(C38:C39)</f>
        <v>0</v>
      </c>
      <c r="D37" s="34">
        <f>SUM(D38:D39)</f>
        <v>0</v>
      </c>
      <c r="E37" s="34">
        <f>SUM(E38:E39)</f>
        <v>38</v>
      </c>
      <c r="F37" s="139">
        <f t="shared" si="7"/>
        <v>143</v>
      </c>
      <c r="G37" s="139">
        <v>33</v>
      </c>
      <c r="H37" s="34">
        <f t="shared" ref="H37:I37" si="8">SUM(H38:H40)</f>
        <v>108</v>
      </c>
      <c r="I37" s="34">
        <f t="shared" si="8"/>
        <v>8</v>
      </c>
      <c r="J37" s="34">
        <f t="shared" ref="J37:O37" si="9">SUM(J38:J40)</f>
        <v>4</v>
      </c>
      <c r="K37" s="54">
        <f t="shared" si="9"/>
        <v>9</v>
      </c>
      <c r="L37" s="54">
        <f t="shared" si="9"/>
        <v>0</v>
      </c>
      <c r="M37" s="54">
        <f t="shared" si="9"/>
        <v>14</v>
      </c>
      <c r="N37" s="54">
        <f t="shared" si="9"/>
        <v>0</v>
      </c>
      <c r="O37" s="54">
        <f t="shared" si="9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35">
      <c r="A38" s="39" t="s">
        <v>41</v>
      </c>
      <c r="B38" s="71">
        <v>9</v>
      </c>
      <c r="C38" s="71">
        <v>0</v>
      </c>
      <c r="D38" s="71">
        <v>0</v>
      </c>
      <c r="E38" s="71">
        <v>4</v>
      </c>
      <c r="F38" s="139">
        <f t="shared" si="7"/>
        <v>13</v>
      </c>
      <c r="G38" s="139">
        <v>6</v>
      </c>
      <c r="H38" s="30">
        <v>11</v>
      </c>
      <c r="I38" s="30">
        <v>1</v>
      </c>
      <c r="J38" s="30">
        <v>0</v>
      </c>
      <c r="K38" s="53">
        <v>0</v>
      </c>
      <c r="L38" s="53">
        <v>0</v>
      </c>
      <c r="M38" s="53">
        <v>1</v>
      </c>
      <c r="N38" s="53">
        <v>0</v>
      </c>
      <c r="O38" s="53"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5">
      <c r="A39" s="43" t="s">
        <v>42</v>
      </c>
      <c r="B39" s="71">
        <v>96</v>
      </c>
      <c r="C39" s="71">
        <v>0</v>
      </c>
      <c r="D39" s="71">
        <v>0</v>
      </c>
      <c r="E39" s="71">
        <v>34</v>
      </c>
      <c r="F39" s="139">
        <f t="shared" si="7"/>
        <v>130</v>
      </c>
      <c r="G39" s="139">
        <v>27</v>
      </c>
      <c r="H39" s="30">
        <v>97</v>
      </c>
      <c r="I39" s="30">
        <v>7</v>
      </c>
      <c r="J39" s="30">
        <v>4</v>
      </c>
      <c r="K39" s="53">
        <v>9</v>
      </c>
      <c r="L39" s="53">
        <v>0</v>
      </c>
      <c r="M39" s="53">
        <v>13</v>
      </c>
      <c r="N39" s="53">
        <v>0</v>
      </c>
      <c r="O39" s="53"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107</v>
      </c>
      <c r="I40" s="202" t="s">
        <v>108</v>
      </c>
      <c r="J40" s="202" t="s">
        <v>109</v>
      </c>
      <c r="K40" s="234" t="s">
        <v>110</v>
      </c>
      <c r="L40" s="234" t="s">
        <v>111</v>
      </c>
      <c r="M40" s="234" t="s">
        <v>112</v>
      </c>
      <c r="N40" s="234" t="s">
        <v>113</v>
      </c>
      <c r="O40" s="234" t="s">
        <v>114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02"/>
      <c r="K41" s="234"/>
      <c r="L41" s="234"/>
      <c r="M41" s="234"/>
      <c r="N41" s="234"/>
      <c r="O41" s="23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 x14ac:dyDescent="0.35">
      <c r="A42" s="39" t="s">
        <v>20</v>
      </c>
      <c r="B42" s="71">
        <v>49</v>
      </c>
      <c r="C42" s="71">
        <v>0</v>
      </c>
      <c r="D42" s="71">
        <v>0</v>
      </c>
      <c r="E42" s="71">
        <v>10</v>
      </c>
      <c r="F42" s="139">
        <f t="shared" ref="F42:F46" si="10">SUM(B42:E42)</f>
        <v>59</v>
      </c>
      <c r="G42" s="139">
        <v>20</v>
      </c>
      <c r="H42" s="30">
        <v>38</v>
      </c>
      <c r="I42" s="30">
        <v>8</v>
      </c>
      <c r="J42" s="30">
        <v>4</v>
      </c>
      <c r="K42" s="53">
        <v>5</v>
      </c>
      <c r="L42" s="53">
        <v>0</v>
      </c>
      <c r="M42" s="53">
        <v>4</v>
      </c>
      <c r="N42" s="53">
        <v>0</v>
      </c>
      <c r="O42" s="53"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5">
      <c r="A43" s="39" t="s">
        <v>21</v>
      </c>
      <c r="B43" s="71">
        <v>55</v>
      </c>
      <c r="C43" s="71">
        <v>0</v>
      </c>
      <c r="D43" s="71">
        <v>0</v>
      </c>
      <c r="E43" s="71">
        <v>28</v>
      </c>
      <c r="F43" s="139">
        <f t="shared" si="10"/>
        <v>83</v>
      </c>
      <c r="G43" s="139">
        <v>11</v>
      </c>
      <c r="H43" s="30">
        <v>69</v>
      </c>
      <c r="I43" s="30">
        <v>0</v>
      </c>
      <c r="J43" s="30">
        <v>0</v>
      </c>
      <c r="K43" s="53">
        <v>4</v>
      </c>
      <c r="L43" s="53">
        <v>0</v>
      </c>
      <c r="M43" s="53">
        <v>10</v>
      </c>
      <c r="N43" s="53">
        <v>0</v>
      </c>
      <c r="O43" s="53"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10"/>
        <v>0</v>
      </c>
      <c r="G44" s="139">
        <v>1</v>
      </c>
      <c r="H44" s="30">
        <v>0</v>
      </c>
      <c r="I44" s="30">
        <v>0</v>
      </c>
      <c r="J44" s="30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7" customHeight="1" x14ac:dyDescent="0.35">
      <c r="A45" s="75" t="s">
        <v>23</v>
      </c>
      <c r="B45" s="71">
        <v>1</v>
      </c>
      <c r="C45" s="71">
        <v>0</v>
      </c>
      <c r="D45" s="71">
        <v>0</v>
      </c>
      <c r="E45" s="71">
        <v>0</v>
      </c>
      <c r="F45" s="141">
        <f t="shared" si="10"/>
        <v>1</v>
      </c>
      <c r="G45" s="141">
        <v>1</v>
      </c>
      <c r="H45" s="36">
        <v>1</v>
      </c>
      <c r="I45" s="36">
        <v>0</v>
      </c>
      <c r="J45" s="36">
        <v>0</v>
      </c>
      <c r="K45" s="70">
        <v>0</v>
      </c>
      <c r="L45" s="53">
        <v>0</v>
      </c>
      <c r="M45" s="70">
        <v>0</v>
      </c>
      <c r="N45" s="53">
        <v>0</v>
      </c>
      <c r="O45" s="53"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7" customHeight="1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0"/>
        <v>0</v>
      </c>
      <c r="G46" s="141">
        <v>0</v>
      </c>
      <c r="H46" s="36">
        <v>0</v>
      </c>
      <c r="I46" s="36">
        <v>0</v>
      </c>
      <c r="J46" s="36">
        <v>0</v>
      </c>
      <c r="K46" s="70">
        <v>0</v>
      </c>
      <c r="L46" s="53">
        <v>0</v>
      </c>
      <c r="M46" s="70">
        <v>0</v>
      </c>
      <c r="N46" s="53">
        <v>0</v>
      </c>
      <c r="O46" s="53"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107</v>
      </c>
      <c r="I47" s="202" t="s">
        <v>108</v>
      </c>
      <c r="J47" s="202" t="s">
        <v>109</v>
      </c>
      <c r="K47" s="234" t="s">
        <v>110</v>
      </c>
      <c r="L47" s="234" t="s">
        <v>111</v>
      </c>
      <c r="M47" s="234" t="s">
        <v>112</v>
      </c>
      <c r="N47" s="234" t="s">
        <v>113</v>
      </c>
      <c r="O47" s="234" t="s">
        <v>114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02"/>
      <c r="K48" s="234"/>
      <c r="L48" s="234"/>
      <c r="M48" s="234"/>
      <c r="N48" s="234"/>
      <c r="O48" s="23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3.5" customHeight="1" x14ac:dyDescent="0.35">
      <c r="A49" s="39" t="s">
        <v>26</v>
      </c>
      <c r="B49" s="71">
        <v>97</v>
      </c>
      <c r="C49" s="71">
        <v>0</v>
      </c>
      <c r="D49" s="71">
        <v>0</v>
      </c>
      <c r="E49" s="71">
        <v>35</v>
      </c>
      <c r="F49" s="139">
        <f>SUM(B49:E49)</f>
        <v>132</v>
      </c>
      <c r="G49" s="139">
        <v>30</v>
      </c>
      <c r="H49" s="30">
        <v>97</v>
      </c>
      <c r="I49" s="30">
        <v>8</v>
      </c>
      <c r="J49" s="30">
        <v>4</v>
      </c>
      <c r="K49" s="53">
        <v>9</v>
      </c>
      <c r="L49" s="53">
        <v>0</v>
      </c>
      <c r="M49" s="53">
        <v>14</v>
      </c>
      <c r="N49" s="53">
        <v>0</v>
      </c>
      <c r="O49" s="53"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35">
      <c r="A50" s="39" t="s">
        <v>27</v>
      </c>
      <c r="B50" s="71">
        <v>2</v>
      </c>
      <c r="C50" s="71">
        <v>0</v>
      </c>
      <c r="D50" s="71">
        <v>0</v>
      </c>
      <c r="E50" s="71">
        <v>2</v>
      </c>
      <c r="F50" s="139">
        <f>SUM(B50:E50)</f>
        <v>4</v>
      </c>
      <c r="G50" s="139">
        <v>3</v>
      </c>
      <c r="H50" s="30">
        <v>4</v>
      </c>
      <c r="I50" s="30">
        <v>0</v>
      </c>
      <c r="J50" s="30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107</v>
      </c>
      <c r="I51" s="202" t="s">
        <v>108</v>
      </c>
      <c r="J51" s="202" t="s">
        <v>109</v>
      </c>
      <c r="K51" s="234" t="s">
        <v>110</v>
      </c>
      <c r="L51" s="234" t="s">
        <v>111</v>
      </c>
      <c r="M51" s="234" t="s">
        <v>112</v>
      </c>
      <c r="N51" s="234" t="s">
        <v>113</v>
      </c>
      <c r="O51" s="234" t="s">
        <v>114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02"/>
      <c r="K52" s="234"/>
      <c r="L52" s="234"/>
      <c r="M52" s="234"/>
      <c r="N52" s="234"/>
      <c r="O52" s="23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 customHeight="1" x14ac:dyDescent="0.35">
      <c r="A53" s="39" t="s">
        <v>29</v>
      </c>
      <c r="B53" s="71">
        <v>84</v>
      </c>
      <c r="C53" s="71">
        <v>0</v>
      </c>
      <c r="D53" s="71">
        <v>0</v>
      </c>
      <c r="E53" s="71">
        <v>31</v>
      </c>
      <c r="F53" s="139">
        <f>SUM(B53:E53)</f>
        <v>115</v>
      </c>
      <c r="G53" s="139">
        <v>27</v>
      </c>
      <c r="H53" s="30">
        <v>82</v>
      </c>
      <c r="I53" s="30">
        <v>8</v>
      </c>
      <c r="J53" s="30">
        <v>3</v>
      </c>
      <c r="K53" s="53">
        <v>8</v>
      </c>
      <c r="L53" s="53">
        <v>0</v>
      </c>
      <c r="M53" s="53">
        <v>14</v>
      </c>
      <c r="N53" s="53">
        <v>0</v>
      </c>
      <c r="O53" s="53"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35">
      <c r="A54" s="39" t="s">
        <v>30</v>
      </c>
      <c r="B54" s="71">
        <v>13</v>
      </c>
      <c r="C54" s="71">
        <v>0</v>
      </c>
      <c r="D54" s="71">
        <v>0</v>
      </c>
      <c r="E54" s="71">
        <v>3</v>
      </c>
      <c r="F54" s="139">
        <f t="shared" ref="F54:F58" si="11">SUM(B54:E54)</f>
        <v>16</v>
      </c>
      <c r="G54" s="139">
        <v>6</v>
      </c>
      <c r="H54" s="30">
        <v>16</v>
      </c>
      <c r="I54" s="30">
        <v>0</v>
      </c>
      <c r="J54" s="30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1"/>
        <v>0</v>
      </c>
      <c r="G55" s="139">
        <v>0</v>
      </c>
      <c r="H55" s="30">
        <v>0</v>
      </c>
      <c r="I55" s="30">
        <v>0</v>
      </c>
      <c r="J55" s="30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5">
      <c r="A56" s="39" t="s">
        <v>32</v>
      </c>
      <c r="B56" s="71">
        <v>2</v>
      </c>
      <c r="C56" s="71">
        <v>0</v>
      </c>
      <c r="D56" s="71">
        <v>0</v>
      </c>
      <c r="E56" s="71">
        <v>0</v>
      </c>
      <c r="F56" s="139">
        <f t="shared" si="11"/>
        <v>2</v>
      </c>
      <c r="G56" s="139">
        <v>0</v>
      </c>
      <c r="H56" s="30">
        <v>2</v>
      </c>
      <c r="I56" s="30">
        <v>0</v>
      </c>
      <c r="J56" s="30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139">
        <f t="shared" si="11"/>
        <v>0</v>
      </c>
      <c r="G57" s="139">
        <v>0</v>
      </c>
      <c r="H57" s="30">
        <v>0</v>
      </c>
      <c r="I57" s="30">
        <v>0</v>
      </c>
      <c r="J57" s="30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5">
      <c r="A58" s="39" t="s">
        <v>34</v>
      </c>
      <c r="B58" s="71">
        <v>5</v>
      </c>
      <c r="C58" s="71">
        <v>0</v>
      </c>
      <c r="D58" s="71">
        <v>0</v>
      </c>
      <c r="E58" s="71">
        <v>3</v>
      </c>
      <c r="F58" s="139">
        <f t="shared" si="11"/>
        <v>8</v>
      </c>
      <c r="G58" s="139">
        <v>0</v>
      </c>
      <c r="H58" s="30">
        <v>6</v>
      </c>
      <c r="I58" s="30">
        <v>0</v>
      </c>
      <c r="J58" s="30">
        <v>1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107</v>
      </c>
      <c r="I59" s="202" t="s">
        <v>108</v>
      </c>
      <c r="J59" s="202" t="s">
        <v>109</v>
      </c>
      <c r="K59" s="234" t="s">
        <v>110</v>
      </c>
      <c r="L59" s="234" t="s">
        <v>111</v>
      </c>
      <c r="M59" s="234" t="s">
        <v>112</v>
      </c>
      <c r="N59" s="234" t="s">
        <v>113</v>
      </c>
      <c r="O59" s="234" t="s">
        <v>114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02"/>
      <c r="J60" s="202"/>
      <c r="K60" s="234"/>
      <c r="L60" s="234"/>
      <c r="M60" s="234"/>
      <c r="N60" s="234"/>
      <c r="O60" s="23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5">
      <c r="A61" s="39" t="s">
        <v>45</v>
      </c>
      <c r="B61" s="71">
        <v>12</v>
      </c>
      <c r="C61" s="71">
        <v>0</v>
      </c>
      <c r="D61" s="71">
        <v>0</v>
      </c>
      <c r="E61" s="71">
        <v>0</v>
      </c>
      <c r="F61" s="139">
        <f t="shared" ref="F61" si="12">SUM(B61:E61)</f>
        <v>12</v>
      </c>
      <c r="G61" s="139">
        <v>4</v>
      </c>
      <c r="H61" s="30">
        <v>8</v>
      </c>
      <c r="I61" s="30">
        <v>1</v>
      </c>
      <c r="J61" s="93">
        <v>2</v>
      </c>
      <c r="K61" s="176">
        <v>0</v>
      </c>
      <c r="L61" s="176">
        <v>0</v>
      </c>
      <c r="M61" s="176">
        <v>1</v>
      </c>
      <c r="N61" s="176">
        <v>0</v>
      </c>
      <c r="O61" s="176"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5" x14ac:dyDescent="0.35">
      <c r="A62" s="206" t="s">
        <v>46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5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107</v>
      </c>
      <c r="I63" s="202" t="s">
        <v>108</v>
      </c>
      <c r="J63" s="202" t="s">
        <v>109</v>
      </c>
      <c r="K63" s="234" t="s">
        <v>110</v>
      </c>
      <c r="L63" s="234" t="s">
        <v>111</v>
      </c>
      <c r="M63" s="234" t="s">
        <v>112</v>
      </c>
      <c r="N63" s="234" t="s">
        <v>113</v>
      </c>
      <c r="O63" s="234" t="s">
        <v>114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02"/>
      <c r="K64" s="234"/>
      <c r="L64" s="234"/>
      <c r="M64" s="234"/>
      <c r="N64" s="234"/>
      <c r="O64" s="23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3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3"/>
        <v>0</v>
      </c>
      <c r="G66" s="139">
        <v>0</v>
      </c>
      <c r="H66" s="30">
        <v>0</v>
      </c>
      <c r="I66" s="30">
        <v>0</v>
      </c>
      <c r="J66" s="30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107</v>
      </c>
      <c r="I67" s="202" t="s">
        <v>108</v>
      </c>
      <c r="J67" s="202" t="s">
        <v>109</v>
      </c>
      <c r="K67" s="234" t="s">
        <v>110</v>
      </c>
      <c r="L67" s="234" t="s">
        <v>111</v>
      </c>
      <c r="M67" s="234" t="s">
        <v>112</v>
      </c>
      <c r="N67" s="234" t="s">
        <v>113</v>
      </c>
      <c r="O67" s="234" t="s">
        <v>114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02"/>
      <c r="K68" s="234"/>
      <c r="L68" s="234"/>
      <c r="M68" s="234"/>
      <c r="N68" s="234"/>
      <c r="O68" s="23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4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4"/>
        <v>0</v>
      </c>
      <c r="G70" s="139">
        <v>0</v>
      </c>
      <c r="H70" s="30">
        <v>0</v>
      </c>
      <c r="I70" s="30">
        <v>0</v>
      </c>
      <c r="J70" s="30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4"/>
        <v>0</v>
      </c>
      <c r="G71" s="139">
        <v>0</v>
      </c>
      <c r="H71" s="30">
        <v>0</v>
      </c>
      <c r="I71" s="30">
        <v>0</v>
      </c>
      <c r="J71" s="30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27" customHeight="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4"/>
        <v>0</v>
      </c>
      <c r="G72" s="141">
        <v>0</v>
      </c>
      <c r="H72" s="30">
        <v>0</v>
      </c>
      <c r="I72" s="30">
        <v>0</v>
      </c>
      <c r="J72" s="30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27" customHeight="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4"/>
        <v>0</v>
      </c>
      <c r="G73" s="141">
        <v>0</v>
      </c>
      <c r="H73" s="30">
        <v>0</v>
      </c>
      <c r="I73" s="30">
        <v>0</v>
      </c>
      <c r="J73" s="30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107</v>
      </c>
      <c r="I74" s="202" t="s">
        <v>108</v>
      </c>
      <c r="J74" s="202" t="s">
        <v>109</v>
      </c>
      <c r="K74" s="234" t="s">
        <v>110</v>
      </c>
      <c r="L74" s="234" t="s">
        <v>111</v>
      </c>
      <c r="M74" s="234" t="s">
        <v>112</v>
      </c>
      <c r="N74" s="234" t="s">
        <v>113</v>
      </c>
      <c r="O74" s="234" t="s">
        <v>114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02"/>
      <c r="K75" s="234"/>
      <c r="L75" s="234"/>
      <c r="M75" s="234"/>
      <c r="N75" s="234"/>
      <c r="O75" s="23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107</v>
      </c>
      <c r="I78" s="202" t="s">
        <v>108</v>
      </c>
      <c r="J78" s="202" t="s">
        <v>109</v>
      </c>
      <c r="K78" s="234" t="s">
        <v>110</v>
      </c>
      <c r="L78" s="234" t="s">
        <v>111</v>
      </c>
      <c r="M78" s="234" t="s">
        <v>112</v>
      </c>
      <c r="N78" s="234" t="s">
        <v>113</v>
      </c>
      <c r="O78" s="234" t="s">
        <v>114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02"/>
      <c r="K79" s="234"/>
      <c r="L79" s="234"/>
      <c r="M79" s="234"/>
      <c r="N79" s="234"/>
      <c r="O79" s="23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5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5"/>
        <v>0</v>
      </c>
      <c r="G82" s="139">
        <v>0</v>
      </c>
      <c r="H82" s="30">
        <v>0</v>
      </c>
      <c r="I82" s="30">
        <v>0</v>
      </c>
      <c r="J82" s="30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5"/>
        <v>0</v>
      </c>
      <c r="G83" s="139">
        <v>0</v>
      </c>
      <c r="H83" s="30">
        <v>0</v>
      </c>
      <c r="I83" s="30">
        <v>0</v>
      </c>
      <c r="J83" s="30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5"/>
        <v>0</v>
      </c>
      <c r="G84" s="139">
        <v>0</v>
      </c>
      <c r="H84" s="30">
        <v>0</v>
      </c>
      <c r="I84" s="30">
        <v>0</v>
      </c>
      <c r="J84" s="30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5"/>
        <v>0</v>
      </c>
      <c r="G85" s="139">
        <v>0</v>
      </c>
      <c r="H85" s="30">
        <v>0</v>
      </c>
      <c r="I85" s="30">
        <v>0</v>
      </c>
      <c r="J85" s="30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107</v>
      </c>
      <c r="I86" s="202" t="s">
        <v>108</v>
      </c>
      <c r="J86" s="202" t="s">
        <v>109</v>
      </c>
      <c r="K86" s="234" t="s">
        <v>110</v>
      </c>
      <c r="L86" s="234" t="s">
        <v>111</v>
      </c>
      <c r="M86" s="234" t="s">
        <v>112</v>
      </c>
      <c r="N86" s="234" t="s">
        <v>113</v>
      </c>
      <c r="O86" s="234" t="s">
        <v>114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02"/>
      <c r="K87" s="234"/>
      <c r="L87" s="234"/>
      <c r="M87" s="234"/>
      <c r="N87" s="234"/>
      <c r="O87" s="23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6">SUM(B88:E88)</f>
        <v>0</v>
      </c>
      <c r="G88" s="139">
        <v>0</v>
      </c>
      <c r="H88" s="30">
        <v>0</v>
      </c>
      <c r="I88" s="30">
        <v>0</v>
      </c>
      <c r="J88" s="93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5" x14ac:dyDescent="0.35">
      <c r="A89" s="206" t="s">
        <v>49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5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107</v>
      </c>
      <c r="I90" s="202" t="s">
        <v>108</v>
      </c>
      <c r="J90" s="202" t="s">
        <v>109</v>
      </c>
      <c r="K90" s="234" t="s">
        <v>110</v>
      </c>
      <c r="L90" s="234" t="s">
        <v>111</v>
      </c>
      <c r="M90" s="234" t="s">
        <v>112</v>
      </c>
      <c r="N90" s="234" t="s">
        <v>113</v>
      </c>
      <c r="O90" s="234" t="s">
        <v>114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02"/>
      <c r="K91" s="234"/>
      <c r="L91" s="234"/>
      <c r="M91" s="234"/>
      <c r="N91" s="234"/>
      <c r="O91" s="23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7">SUM(B92:E92)</f>
        <v>0</v>
      </c>
      <c r="G92" s="139">
        <v>0</v>
      </c>
      <c r="H92" s="30">
        <v>0</v>
      </c>
      <c r="I92" s="30">
        <v>0</v>
      </c>
      <c r="J92" s="30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7"/>
        <v>0</v>
      </c>
      <c r="G93" s="139">
        <v>0</v>
      </c>
      <c r="H93" s="30">
        <v>0</v>
      </c>
      <c r="I93" s="30">
        <v>0</v>
      </c>
      <c r="J93" s="30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7"/>
        <v>0</v>
      </c>
      <c r="G94" s="139">
        <v>0</v>
      </c>
      <c r="H94" s="30">
        <v>0</v>
      </c>
      <c r="I94" s="30">
        <v>0</v>
      </c>
      <c r="J94" s="30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107</v>
      </c>
      <c r="I95" s="202" t="s">
        <v>108</v>
      </c>
      <c r="J95" s="202" t="s">
        <v>109</v>
      </c>
      <c r="K95" s="234" t="s">
        <v>110</v>
      </c>
      <c r="L95" s="234" t="s">
        <v>111</v>
      </c>
      <c r="M95" s="234" t="s">
        <v>112</v>
      </c>
      <c r="N95" s="234" t="s">
        <v>113</v>
      </c>
      <c r="O95" s="234" t="s">
        <v>114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02"/>
      <c r="K96" s="234"/>
      <c r="L96" s="234"/>
      <c r="M96" s="234"/>
      <c r="N96" s="234"/>
      <c r="O96" s="23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8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8"/>
        <v>0</v>
      </c>
      <c r="G98" s="139">
        <v>0</v>
      </c>
      <c r="H98" s="30">
        <v>0</v>
      </c>
      <c r="I98" s="30">
        <v>0</v>
      </c>
      <c r="J98" s="30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8"/>
        <v>0</v>
      </c>
      <c r="G99" s="139">
        <v>0</v>
      </c>
      <c r="H99" s="30">
        <v>0</v>
      </c>
      <c r="I99" s="30">
        <v>0</v>
      </c>
      <c r="J99" s="30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8"/>
        <v>0</v>
      </c>
      <c r="G100" s="141">
        <v>0</v>
      </c>
      <c r="H100" s="30">
        <v>0</v>
      </c>
      <c r="I100" s="30">
        <v>0</v>
      </c>
      <c r="J100" s="30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8"/>
        <v>0</v>
      </c>
      <c r="G101" s="141">
        <v>0</v>
      </c>
      <c r="H101" s="30">
        <v>0</v>
      </c>
      <c r="I101" s="30">
        <v>0</v>
      </c>
      <c r="J101" s="30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107</v>
      </c>
      <c r="I102" s="202" t="s">
        <v>108</v>
      </c>
      <c r="J102" s="202" t="s">
        <v>109</v>
      </c>
      <c r="K102" s="234" t="s">
        <v>110</v>
      </c>
      <c r="L102" s="234" t="s">
        <v>111</v>
      </c>
      <c r="M102" s="234" t="s">
        <v>112</v>
      </c>
      <c r="N102" s="234" t="s">
        <v>113</v>
      </c>
      <c r="O102" s="234" t="s">
        <v>114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02"/>
      <c r="K103" s="234"/>
      <c r="L103" s="234"/>
      <c r="M103" s="234"/>
      <c r="N103" s="234"/>
      <c r="O103" s="23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30">
        <v>0</v>
      </c>
      <c r="J104" s="30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107</v>
      </c>
      <c r="I106" s="202" t="s">
        <v>108</v>
      </c>
      <c r="J106" s="202" t="s">
        <v>109</v>
      </c>
      <c r="K106" s="234" t="s">
        <v>110</v>
      </c>
      <c r="L106" s="234" t="s">
        <v>111</v>
      </c>
      <c r="M106" s="234" t="s">
        <v>112</v>
      </c>
      <c r="N106" s="234" t="s">
        <v>113</v>
      </c>
      <c r="O106" s="234" t="s">
        <v>114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02"/>
      <c r="K107" s="234"/>
      <c r="L107" s="234"/>
      <c r="M107" s="234"/>
      <c r="N107" s="234"/>
      <c r="O107" s="23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30">
        <v>0</v>
      </c>
      <c r="J108" s="30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9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9"/>
        <v>0</v>
      </c>
      <c r="G110" s="139">
        <v>0</v>
      </c>
      <c r="H110" s="30">
        <v>0</v>
      </c>
      <c r="I110" s="30">
        <v>0</v>
      </c>
      <c r="J110" s="30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9"/>
        <v>0</v>
      </c>
      <c r="G111" s="139">
        <v>0</v>
      </c>
      <c r="H111" s="30">
        <v>0</v>
      </c>
      <c r="I111" s="30">
        <v>0</v>
      </c>
      <c r="J111" s="30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9"/>
        <v>0</v>
      </c>
      <c r="G112" s="139">
        <v>0</v>
      </c>
      <c r="H112" s="30">
        <v>0</v>
      </c>
      <c r="I112" s="30">
        <v>0</v>
      </c>
      <c r="J112" s="30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9"/>
        <v>0</v>
      </c>
      <c r="G113" s="139">
        <v>0</v>
      </c>
      <c r="H113" s="30">
        <v>0</v>
      </c>
      <c r="I113" s="30">
        <v>0</v>
      </c>
      <c r="J113" s="30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107</v>
      </c>
      <c r="I114" s="202" t="s">
        <v>108</v>
      </c>
      <c r="J114" s="202" t="s">
        <v>109</v>
      </c>
      <c r="K114" s="234" t="s">
        <v>110</v>
      </c>
      <c r="L114" s="234" t="s">
        <v>111</v>
      </c>
      <c r="M114" s="234" t="s">
        <v>112</v>
      </c>
      <c r="N114" s="234" t="s">
        <v>113</v>
      </c>
      <c r="O114" s="234" t="s">
        <v>114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02"/>
      <c r="K115" s="234"/>
      <c r="L115" s="234"/>
      <c r="M115" s="234"/>
      <c r="N115" s="234"/>
      <c r="O115" s="23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0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20"/>
        <v>0</v>
      </c>
      <c r="G117" s="139">
        <v>0</v>
      </c>
      <c r="H117" s="30">
        <v>0</v>
      </c>
      <c r="I117" s="30">
        <v>0</v>
      </c>
      <c r="J117" s="93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5" x14ac:dyDescent="0.35">
      <c r="A118" s="206" t="s">
        <v>54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5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107</v>
      </c>
      <c r="I119" s="202" t="s">
        <v>108</v>
      </c>
      <c r="J119" s="202" t="s">
        <v>109</v>
      </c>
      <c r="K119" s="234" t="s">
        <v>110</v>
      </c>
      <c r="L119" s="234" t="s">
        <v>111</v>
      </c>
      <c r="M119" s="234" t="s">
        <v>112</v>
      </c>
      <c r="N119" s="234" t="s">
        <v>113</v>
      </c>
      <c r="O119" s="234" t="s">
        <v>114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02"/>
      <c r="K120" s="234"/>
      <c r="L120" s="234"/>
      <c r="M120" s="234"/>
      <c r="N120" s="234"/>
      <c r="O120" s="23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5">
      <c r="A121" s="39" t="s">
        <v>14</v>
      </c>
      <c r="B121" s="71">
        <v>7</v>
      </c>
      <c r="C121" s="71">
        <v>0</v>
      </c>
      <c r="D121" s="71">
        <v>0</v>
      </c>
      <c r="E121" s="71">
        <v>4</v>
      </c>
      <c r="F121" s="139">
        <f t="shared" ref="F121:F123" si="21">SUM(B121:E121)</f>
        <v>11</v>
      </c>
      <c r="G121" s="139">
        <v>0</v>
      </c>
      <c r="H121" s="30">
        <v>3</v>
      </c>
      <c r="I121" s="30">
        <v>1</v>
      </c>
      <c r="J121" s="30">
        <v>0</v>
      </c>
      <c r="K121" s="53">
        <v>3</v>
      </c>
      <c r="L121" s="53">
        <v>0</v>
      </c>
      <c r="M121" s="53">
        <v>4</v>
      </c>
      <c r="N121" s="53">
        <v>0</v>
      </c>
      <c r="O121" s="53"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5">
      <c r="A122" s="39" t="s">
        <v>15</v>
      </c>
      <c r="B122" s="71">
        <v>8</v>
      </c>
      <c r="C122" s="71">
        <v>0</v>
      </c>
      <c r="D122" s="71">
        <v>0</v>
      </c>
      <c r="E122" s="71">
        <v>4</v>
      </c>
      <c r="F122" s="139">
        <f t="shared" si="21"/>
        <v>12</v>
      </c>
      <c r="G122" s="139">
        <v>0</v>
      </c>
      <c r="H122" s="30">
        <v>3</v>
      </c>
      <c r="I122" s="30">
        <v>1</v>
      </c>
      <c r="J122" s="30">
        <v>0</v>
      </c>
      <c r="K122" s="53">
        <v>3</v>
      </c>
      <c r="L122" s="53">
        <v>0</v>
      </c>
      <c r="M122" s="53">
        <v>5</v>
      </c>
      <c r="N122" s="53">
        <v>0</v>
      </c>
      <c r="O122" s="53"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5">
      <c r="A123" s="39" t="s">
        <v>50</v>
      </c>
      <c r="B123" s="71">
        <v>7</v>
      </c>
      <c r="C123" s="71">
        <v>0</v>
      </c>
      <c r="D123" s="71">
        <v>0</v>
      </c>
      <c r="E123" s="71">
        <v>4</v>
      </c>
      <c r="F123" s="139">
        <f t="shared" si="21"/>
        <v>11</v>
      </c>
      <c r="G123" s="139">
        <v>0</v>
      </c>
      <c r="H123" s="30">
        <v>3</v>
      </c>
      <c r="I123" s="30">
        <v>1</v>
      </c>
      <c r="J123" s="30">
        <v>0</v>
      </c>
      <c r="K123" s="53">
        <v>3</v>
      </c>
      <c r="L123" s="53">
        <v>0</v>
      </c>
      <c r="M123" s="53">
        <v>4</v>
      </c>
      <c r="N123" s="53">
        <v>0</v>
      </c>
      <c r="O123" s="53"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104</v>
      </c>
      <c r="H124" s="202" t="s">
        <v>107</v>
      </c>
      <c r="I124" s="202" t="s">
        <v>108</v>
      </c>
      <c r="J124" s="202" t="s">
        <v>109</v>
      </c>
      <c r="K124" s="234" t="s">
        <v>110</v>
      </c>
      <c r="L124" s="234" t="s">
        <v>111</v>
      </c>
      <c r="M124" s="234" t="s">
        <v>112</v>
      </c>
      <c r="N124" s="234" t="s">
        <v>113</v>
      </c>
      <c r="O124" s="234" t="s">
        <v>114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02"/>
      <c r="K125" s="234"/>
      <c r="L125" s="234"/>
      <c r="M125" s="234"/>
      <c r="N125" s="234"/>
      <c r="O125" s="23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5">
      <c r="A126" s="39" t="s">
        <v>20</v>
      </c>
      <c r="B126" s="71">
        <v>1</v>
      </c>
      <c r="C126" s="71">
        <v>0</v>
      </c>
      <c r="D126" s="71">
        <v>0</v>
      </c>
      <c r="E126" s="71">
        <v>1</v>
      </c>
      <c r="F126" s="139">
        <f t="shared" ref="F126:F128" si="22">SUM(B126:E126)</f>
        <v>2</v>
      </c>
      <c r="G126" s="139">
        <v>0</v>
      </c>
      <c r="H126" s="30">
        <v>0</v>
      </c>
      <c r="I126" s="30">
        <v>1</v>
      </c>
      <c r="J126" s="30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5">
      <c r="A127" s="39" t="s">
        <v>21</v>
      </c>
      <c r="B127" s="71">
        <v>6</v>
      </c>
      <c r="C127" s="71">
        <v>0</v>
      </c>
      <c r="D127" s="71">
        <v>0</v>
      </c>
      <c r="E127" s="71">
        <v>3</v>
      </c>
      <c r="F127" s="139">
        <f t="shared" si="22"/>
        <v>9</v>
      </c>
      <c r="G127" s="139">
        <v>0</v>
      </c>
      <c r="H127" s="30">
        <v>3</v>
      </c>
      <c r="I127" s="30">
        <v>0</v>
      </c>
      <c r="J127" s="30">
        <v>0</v>
      </c>
      <c r="K127" s="53">
        <v>2</v>
      </c>
      <c r="L127" s="53">
        <v>0</v>
      </c>
      <c r="M127" s="53">
        <v>4</v>
      </c>
      <c r="N127" s="53">
        <v>0</v>
      </c>
      <c r="O127" s="53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2"/>
        <v>0</v>
      </c>
      <c r="G128" s="139">
        <v>0</v>
      </c>
      <c r="H128" s="30">
        <v>0</v>
      </c>
      <c r="I128" s="30">
        <v>0</v>
      </c>
      <c r="J128" s="30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3">SUM(B129:E129)</f>
        <v>0</v>
      </c>
      <c r="G129" s="141">
        <v>0</v>
      </c>
      <c r="H129" s="36">
        <v>0</v>
      </c>
      <c r="I129" s="30">
        <v>0</v>
      </c>
      <c r="J129" s="30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3"/>
        <v>0</v>
      </c>
      <c r="G130" s="141">
        <v>0</v>
      </c>
      <c r="H130" s="36">
        <v>0</v>
      </c>
      <c r="I130" s="30">
        <v>0</v>
      </c>
      <c r="J130" s="30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107</v>
      </c>
      <c r="I131" s="202" t="s">
        <v>108</v>
      </c>
      <c r="J131" s="202" t="s">
        <v>109</v>
      </c>
      <c r="K131" s="234" t="s">
        <v>110</v>
      </c>
      <c r="L131" s="234" t="s">
        <v>111</v>
      </c>
      <c r="M131" s="234" t="s">
        <v>112</v>
      </c>
      <c r="N131" s="234" t="s">
        <v>113</v>
      </c>
      <c r="O131" s="234" t="s">
        <v>114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02"/>
      <c r="K132" s="234"/>
      <c r="L132" s="234"/>
      <c r="M132" s="234"/>
      <c r="N132" s="234"/>
      <c r="O132" s="23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5">
      <c r="A133" s="39" t="s">
        <v>26</v>
      </c>
      <c r="B133" s="71">
        <v>7</v>
      </c>
      <c r="C133" s="71">
        <v>0</v>
      </c>
      <c r="D133" s="71">
        <v>0</v>
      </c>
      <c r="E133" s="71">
        <v>4</v>
      </c>
      <c r="F133" s="139">
        <f>SUM(B133:E133)</f>
        <v>11</v>
      </c>
      <c r="G133" s="139">
        <v>0</v>
      </c>
      <c r="H133" s="30">
        <v>3</v>
      </c>
      <c r="I133" s="30">
        <v>1</v>
      </c>
      <c r="J133" s="30">
        <v>0</v>
      </c>
      <c r="K133" s="53">
        <v>3</v>
      </c>
      <c r="L133" s="53">
        <v>0</v>
      </c>
      <c r="M133" s="53">
        <v>4</v>
      </c>
      <c r="N133" s="53">
        <v>0</v>
      </c>
      <c r="O133" s="53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30">
        <v>0</v>
      </c>
      <c r="J134" s="30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107</v>
      </c>
      <c r="I135" s="202" t="s">
        <v>108</v>
      </c>
      <c r="J135" s="202" t="s">
        <v>109</v>
      </c>
      <c r="K135" s="234" t="s">
        <v>110</v>
      </c>
      <c r="L135" s="234" t="s">
        <v>111</v>
      </c>
      <c r="M135" s="234" t="s">
        <v>112</v>
      </c>
      <c r="N135" s="234" t="s">
        <v>113</v>
      </c>
      <c r="O135" s="234" t="s">
        <v>114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02"/>
      <c r="K136" s="234"/>
      <c r="L136" s="234"/>
      <c r="M136" s="234"/>
      <c r="N136" s="234"/>
      <c r="O136" s="23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5">
      <c r="A137" s="39" t="s">
        <v>29</v>
      </c>
      <c r="B137" s="71">
        <v>6</v>
      </c>
      <c r="C137" s="71">
        <v>0</v>
      </c>
      <c r="D137" s="71">
        <v>0</v>
      </c>
      <c r="E137" s="71">
        <v>4</v>
      </c>
      <c r="F137" s="139">
        <f t="shared" ref="F137:F142" si="24">SUM(B137:E137)</f>
        <v>10</v>
      </c>
      <c r="G137" s="139">
        <v>0</v>
      </c>
      <c r="H137" s="30">
        <v>2</v>
      </c>
      <c r="I137" s="30">
        <v>1</v>
      </c>
      <c r="J137" s="30">
        <v>0</v>
      </c>
      <c r="K137" s="53">
        <v>3</v>
      </c>
      <c r="L137" s="53">
        <v>0</v>
      </c>
      <c r="M137" s="53">
        <v>4</v>
      </c>
      <c r="N137" s="53">
        <v>0</v>
      </c>
      <c r="O137" s="53">
        <v>0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5">
      <c r="A138" s="39" t="s">
        <v>30</v>
      </c>
      <c r="B138" s="71">
        <v>1</v>
      </c>
      <c r="C138" s="71">
        <v>0</v>
      </c>
      <c r="D138" s="71">
        <v>0</v>
      </c>
      <c r="E138" s="71">
        <v>0</v>
      </c>
      <c r="F138" s="139">
        <f t="shared" si="24"/>
        <v>1</v>
      </c>
      <c r="G138" s="139">
        <v>0</v>
      </c>
      <c r="H138" s="30">
        <v>1</v>
      </c>
      <c r="I138" s="30">
        <v>0</v>
      </c>
      <c r="J138" s="30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4"/>
        <v>0</v>
      </c>
      <c r="G139" s="139">
        <v>0</v>
      </c>
      <c r="H139" s="30">
        <v>0</v>
      </c>
      <c r="I139" s="30">
        <v>0</v>
      </c>
      <c r="J139" s="30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4"/>
        <v>0</v>
      </c>
      <c r="G140" s="139">
        <v>0</v>
      </c>
      <c r="H140" s="30">
        <v>0</v>
      </c>
      <c r="I140" s="30">
        <v>0</v>
      </c>
      <c r="J140" s="30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4"/>
        <v>0</v>
      </c>
      <c r="G141" s="139">
        <v>0</v>
      </c>
      <c r="H141" s="30">
        <v>0</v>
      </c>
      <c r="I141" s="30">
        <v>0</v>
      </c>
      <c r="J141" s="30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4"/>
        <v>0</v>
      </c>
      <c r="G142" s="139">
        <v>0</v>
      </c>
      <c r="H142" s="30">
        <v>0</v>
      </c>
      <c r="I142" s="30">
        <v>0</v>
      </c>
      <c r="J142" s="30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107</v>
      </c>
      <c r="I143" s="202" t="s">
        <v>108</v>
      </c>
      <c r="J143" s="202" t="s">
        <v>109</v>
      </c>
      <c r="K143" s="234" t="s">
        <v>110</v>
      </c>
      <c r="L143" s="234" t="s">
        <v>111</v>
      </c>
      <c r="M143" s="234" t="s">
        <v>112</v>
      </c>
      <c r="N143" s="234" t="s">
        <v>113</v>
      </c>
      <c r="O143" s="234" t="s">
        <v>114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02"/>
      <c r="K144" s="234"/>
      <c r="L144" s="234"/>
      <c r="M144" s="234"/>
      <c r="N144" s="234"/>
      <c r="O144" s="23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35">
      <c r="A145" s="39" t="s">
        <v>45</v>
      </c>
      <c r="B145" s="71">
        <v>2</v>
      </c>
      <c r="C145" s="71">
        <v>0</v>
      </c>
      <c r="D145" s="71">
        <v>0</v>
      </c>
      <c r="E145" s="71">
        <v>0</v>
      </c>
      <c r="F145" s="139">
        <f t="shared" ref="F145" si="25">SUM(B145:E145)</f>
        <v>2</v>
      </c>
      <c r="G145" s="139">
        <v>0</v>
      </c>
      <c r="H145" s="30">
        <v>1</v>
      </c>
      <c r="I145" s="30">
        <v>0</v>
      </c>
      <c r="J145" s="93">
        <v>0</v>
      </c>
      <c r="K145" s="176">
        <v>0</v>
      </c>
      <c r="L145" s="176">
        <v>0</v>
      </c>
      <c r="M145" s="176">
        <v>1</v>
      </c>
      <c r="N145" s="176">
        <v>0</v>
      </c>
      <c r="O145" s="176">
        <v>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5" customHeight="1" x14ac:dyDescent="0.35">
      <c r="A146" s="206" t="s">
        <v>55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5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107</v>
      </c>
      <c r="I147" s="202" t="s">
        <v>108</v>
      </c>
      <c r="J147" s="202" t="s">
        <v>109</v>
      </c>
      <c r="K147" s="234" t="s">
        <v>110</v>
      </c>
      <c r="L147" s="234" t="s">
        <v>111</v>
      </c>
      <c r="M147" s="234" t="s">
        <v>112</v>
      </c>
      <c r="N147" s="234" t="s">
        <v>113</v>
      </c>
      <c r="O147" s="234" t="s">
        <v>114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02"/>
      <c r="K148" s="234"/>
      <c r="L148" s="234"/>
      <c r="M148" s="234"/>
      <c r="N148" s="234"/>
      <c r="O148" s="23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5">
      <c r="A149" s="89" t="s">
        <v>56</v>
      </c>
      <c r="B149" s="71">
        <v>9</v>
      </c>
      <c r="C149" s="71">
        <v>0</v>
      </c>
      <c r="D149" s="71">
        <v>0</v>
      </c>
      <c r="E149" s="71">
        <v>4</v>
      </c>
      <c r="F149" s="139">
        <f t="shared" ref="F149:F152" si="26">SUM(B149:E149)</f>
        <v>13</v>
      </c>
      <c r="G149" s="139">
        <v>6</v>
      </c>
      <c r="H149" s="30">
        <v>11</v>
      </c>
      <c r="I149" s="30">
        <v>1</v>
      </c>
      <c r="J149" s="30">
        <v>0</v>
      </c>
      <c r="K149" s="53">
        <v>0</v>
      </c>
      <c r="L149" s="53">
        <v>0</v>
      </c>
      <c r="M149" s="53">
        <v>1</v>
      </c>
      <c r="N149" s="53">
        <v>0</v>
      </c>
      <c r="O149" s="53">
        <v>0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5">
      <c r="A150" s="76" t="s">
        <v>57</v>
      </c>
      <c r="B150" s="1">
        <f>SUM(B151:B152)</f>
        <v>9</v>
      </c>
      <c r="C150" s="1">
        <f t="shared" ref="C150:D150" si="27">SUM(C151:C152)</f>
        <v>0</v>
      </c>
      <c r="D150" s="1">
        <f t="shared" si="27"/>
        <v>0</v>
      </c>
      <c r="E150" s="1">
        <f>SUM(E151:E152)</f>
        <v>4</v>
      </c>
      <c r="F150" s="139">
        <f t="shared" si="26"/>
        <v>13</v>
      </c>
      <c r="G150" s="139">
        <v>6</v>
      </c>
      <c r="H150" s="34">
        <f t="shared" ref="H150:I150" si="28">SUM(H151:H153)</f>
        <v>11</v>
      </c>
      <c r="I150" s="34">
        <f t="shared" si="28"/>
        <v>1</v>
      </c>
      <c r="J150" s="34">
        <f t="shared" ref="J150:O150" si="29">SUM(J151:J153)</f>
        <v>0</v>
      </c>
      <c r="K150" s="54">
        <f t="shared" si="29"/>
        <v>0</v>
      </c>
      <c r="L150" s="54">
        <f t="shared" si="29"/>
        <v>0</v>
      </c>
      <c r="M150" s="54">
        <f t="shared" si="29"/>
        <v>1</v>
      </c>
      <c r="N150" s="54">
        <f t="shared" si="29"/>
        <v>0</v>
      </c>
      <c r="O150" s="54">
        <f t="shared" si="29"/>
        <v>0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6"/>
        <v>0</v>
      </c>
      <c r="G151" s="139">
        <v>0</v>
      </c>
      <c r="H151" s="30">
        <v>0</v>
      </c>
      <c r="I151" s="30">
        <v>0</v>
      </c>
      <c r="J151" s="30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5">
      <c r="A152" s="90" t="s">
        <v>59</v>
      </c>
      <c r="B152" s="71">
        <v>9</v>
      </c>
      <c r="C152" s="71">
        <v>0</v>
      </c>
      <c r="D152" s="71">
        <v>0</v>
      </c>
      <c r="E152" s="71">
        <v>4</v>
      </c>
      <c r="F152" s="139">
        <f t="shared" si="26"/>
        <v>13</v>
      </c>
      <c r="G152" s="139">
        <v>6</v>
      </c>
      <c r="H152" s="30">
        <v>11</v>
      </c>
      <c r="I152" s="30">
        <v>1</v>
      </c>
      <c r="J152" s="30">
        <v>0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107</v>
      </c>
      <c r="I153" s="202" t="s">
        <v>108</v>
      </c>
      <c r="J153" s="202" t="s">
        <v>109</v>
      </c>
      <c r="K153" s="234" t="s">
        <v>110</v>
      </c>
      <c r="L153" s="234" t="s">
        <v>111</v>
      </c>
      <c r="M153" s="234" t="s">
        <v>112</v>
      </c>
      <c r="N153" s="234" t="s">
        <v>113</v>
      </c>
      <c r="O153" s="234" t="s">
        <v>114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02"/>
      <c r="K154" s="234"/>
      <c r="L154" s="234"/>
      <c r="M154" s="234"/>
      <c r="N154" s="234"/>
      <c r="O154" s="23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35">
      <c r="A155" s="39" t="s">
        <v>20</v>
      </c>
      <c r="B155" s="71">
        <v>3</v>
      </c>
      <c r="C155" s="71">
        <v>0</v>
      </c>
      <c r="D155" s="71">
        <v>0</v>
      </c>
      <c r="E155" s="71">
        <v>1</v>
      </c>
      <c r="F155" s="139">
        <f t="shared" ref="F155:F157" si="30">SUM(B155:E155)</f>
        <v>4</v>
      </c>
      <c r="G155" s="139">
        <v>6</v>
      </c>
      <c r="H155" s="30">
        <v>3</v>
      </c>
      <c r="I155" s="30">
        <v>1</v>
      </c>
      <c r="J155" s="30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5">
      <c r="A156" s="39" t="s">
        <v>21</v>
      </c>
      <c r="B156" s="71">
        <v>5</v>
      </c>
      <c r="C156" s="71">
        <v>0</v>
      </c>
      <c r="D156" s="71">
        <v>0</v>
      </c>
      <c r="E156" s="71">
        <v>3</v>
      </c>
      <c r="F156" s="139">
        <f t="shared" si="30"/>
        <v>8</v>
      </c>
      <c r="G156" s="139">
        <v>0</v>
      </c>
      <c r="H156" s="30">
        <v>7</v>
      </c>
      <c r="I156" s="30">
        <v>0</v>
      </c>
      <c r="J156" s="30">
        <v>0</v>
      </c>
      <c r="K156" s="53">
        <v>0</v>
      </c>
      <c r="L156" s="53">
        <v>0</v>
      </c>
      <c r="M156" s="53">
        <v>1</v>
      </c>
      <c r="N156" s="53">
        <v>0</v>
      </c>
      <c r="O156" s="53">
        <v>0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30"/>
        <v>0</v>
      </c>
      <c r="G157" s="139">
        <v>0</v>
      </c>
      <c r="H157" s="16">
        <v>0</v>
      </c>
      <c r="I157" s="16">
        <v>0</v>
      </c>
      <c r="J157" s="16">
        <v>0</v>
      </c>
      <c r="K157" s="190">
        <v>0</v>
      </c>
      <c r="L157" s="190">
        <v>0</v>
      </c>
      <c r="M157" s="190">
        <v>0</v>
      </c>
      <c r="N157" s="53">
        <v>0</v>
      </c>
      <c r="O157" s="53">
        <v>0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27" customHeight="1" x14ac:dyDescent="0.35">
      <c r="A158" s="75" t="s">
        <v>23</v>
      </c>
      <c r="B158" s="71">
        <v>1</v>
      </c>
      <c r="C158" s="71">
        <v>0</v>
      </c>
      <c r="D158" s="71">
        <v>0</v>
      </c>
      <c r="E158" s="71">
        <v>0</v>
      </c>
      <c r="F158" s="141">
        <f t="shared" ref="F158:F159" si="31">SUM(B158:E158)</f>
        <v>1</v>
      </c>
      <c r="G158" s="141">
        <v>0</v>
      </c>
      <c r="H158" s="22">
        <v>1</v>
      </c>
      <c r="I158" s="22">
        <v>0</v>
      </c>
      <c r="J158" s="22">
        <v>0</v>
      </c>
      <c r="K158" s="191">
        <v>0</v>
      </c>
      <c r="L158" s="191">
        <v>0</v>
      </c>
      <c r="M158" s="191">
        <v>0</v>
      </c>
      <c r="N158" s="53">
        <v>0</v>
      </c>
      <c r="O158" s="53">
        <v>0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27" customHeight="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1"/>
        <v>0</v>
      </c>
      <c r="G159" s="141">
        <v>0</v>
      </c>
      <c r="H159" s="22">
        <v>0</v>
      </c>
      <c r="I159" s="22">
        <v>0</v>
      </c>
      <c r="J159" s="22">
        <v>0</v>
      </c>
      <c r="K159" s="191">
        <v>0</v>
      </c>
      <c r="L159" s="191">
        <v>0</v>
      </c>
      <c r="M159" s="191">
        <v>0</v>
      </c>
      <c r="N159" s="53">
        <v>0</v>
      </c>
      <c r="O159" s="53">
        <v>0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107</v>
      </c>
      <c r="I160" s="202" t="s">
        <v>108</v>
      </c>
      <c r="J160" s="202" t="s">
        <v>109</v>
      </c>
      <c r="K160" s="234" t="s">
        <v>110</v>
      </c>
      <c r="L160" s="234" t="s">
        <v>111</v>
      </c>
      <c r="M160" s="234" t="s">
        <v>112</v>
      </c>
      <c r="N160" s="234" t="s">
        <v>113</v>
      </c>
      <c r="O160" s="234" t="s">
        <v>114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02"/>
      <c r="K161" s="234"/>
      <c r="L161" s="234"/>
      <c r="M161" s="234"/>
      <c r="N161" s="234"/>
      <c r="O161" s="23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5">
      <c r="A162" s="39" t="s">
        <v>26</v>
      </c>
      <c r="B162" s="71">
        <v>8</v>
      </c>
      <c r="C162" s="71">
        <v>0</v>
      </c>
      <c r="D162" s="71">
        <v>0</v>
      </c>
      <c r="E162" s="71">
        <v>2</v>
      </c>
      <c r="F162" s="139">
        <f>SUM(B162:E162)</f>
        <v>10</v>
      </c>
      <c r="G162" s="139">
        <v>5</v>
      </c>
      <c r="H162" s="30">
        <v>8</v>
      </c>
      <c r="I162" s="30">
        <v>1</v>
      </c>
      <c r="J162" s="30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1</v>
      </c>
      <c r="F163" s="139">
        <f>SUM(B163:E163)</f>
        <v>1</v>
      </c>
      <c r="G163" s="139">
        <v>1</v>
      </c>
      <c r="H163" s="30">
        <v>1</v>
      </c>
      <c r="I163" s="30">
        <v>0</v>
      </c>
      <c r="J163" s="30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107</v>
      </c>
      <c r="I164" s="202" t="s">
        <v>108</v>
      </c>
      <c r="J164" s="202" t="s">
        <v>109</v>
      </c>
      <c r="K164" s="234" t="s">
        <v>110</v>
      </c>
      <c r="L164" s="234" t="s">
        <v>111</v>
      </c>
      <c r="M164" s="234" t="s">
        <v>112</v>
      </c>
      <c r="N164" s="234" t="s">
        <v>113</v>
      </c>
      <c r="O164" s="234" t="s">
        <v>114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02"/>
      <c r="K165" s="234"/>
      <c r="L165" s="234"/>
      <c r="M165" s="234"/>
      <c r="N165" s="234"/>
      <c r="O165" s="23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5">
      <c r="A166" s="39" t="s">
        <v>29</v>
      </c>
      <c r="B166" s="71">
        <v>6</v>
      </c>
      <c r="C166" s="71">
        <v>0</v>
      </c>
      <c r="D166" s="71">
        <v>0</v>
      </c>
      <c r="E166" s="71">
        <v>2</v>
      </c>
      <c r="F166" s="139">
        <f t="shared" ref="F166:F171" si="32">SUM(B166:E166)</f>
        <v>8</v>
      </c>
      <c r="G166" s="139">
        <v>6</v>
      </c>
      <c r="H166" s="30">
        <v>6</v>
      </c>
      <c r="I166" s="30">
        <v>1</v>
      </c>
      <c r="J166" s="30">
        <v>0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5">
      <c r="A167" s="39" t="s">
        <v>30</v>
      </c>
      <c r="B167" s="71">
        <v>2</v>
      </c>
      <c r="C167" s="71">
        <v>0</v>
      </c>
      <c r="D167" s="71">
        <v>0</v>
      </c>
      <c r="E167" s="71">
        <v>1</v>
      </c>
      <c r="F167" s="139">
        <f t="shared" si="32"/>
        <v>3</v>
      </c>
      <c r="G167" s="139">
        <v>0</v>
      </c>
      <c r="H167" s="30">
        <v>3</v>
      </c>
      <c r="I167" s="30">
        <v>0</v>
      </c>
      <c r="J167" s="30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4"/>
    </row>
    <row r="168" spans="1:27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2"/>
        <v>0</v>
      </c>
      <c r="G168" s="139">
        <v>0</v>
      </c>
      <c r="H168" s="30">
        <v>0</v>
      </c>
      <c r="I168" s="30">
        <v>0</v>
      </c>
      <c r="J168" s="30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4"/>
    </row>
    <row r="169" spans="1:27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2"/>
        <v>0</v>
      </c>
      <c r="G169" s="139">
        <v>0</v>
      </c>
      <c r="H169" s="30">
        <v>0</v>
      </c>
      <c r="I169" s="30">
        <v>0</v>
      </c>
      <c r="J169" s="30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4"/>
    </row>
    <row r="170" spans="1:27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2"/>
        <v>0</v>
      </c>
      <c r="G170" s="139">
        <v>0</v>
      </c>
      <c r="H170" s="30">
        <v>0</v>
      </c>
      <c r="I170" s="30">
        <v>0</v>
      </c>
      <c r="J170" s="30">
        <v>0</v>
      </c>
      <c r="K170" s="53">
        <v>0</v>
      </c>
      <c r="L170" s="53">
        <v>0</v>
      </c>
      <c r="M170" s="53">
        <v>0</v>
      </c>
      <c r="N170" s="53">
        <v>0</v>
      </c>
      <c r="O170" s="53">
        <v>0</v>
      </c>
      <c r="P170" s="4"/>
    </row>
    <row r="171" spans="1:27" x14ac:dyDescent="0.35">
      <c r="A171" s="39" t="s">
        <v>34</v>
      </c>
      <c r="B171" s="71">
        <v>1</v>
      </c>
      <c r="C171" s="71">
        <v>0</v>
      </c>
      <c r="D171" s="71">
        <v>0</v>
      </c>
      <c r="E171" s="71">
        <v>1</v>
      </c>
      <c r="F171" s="139">
        <f t="shared" si="32"/>
        <v>2</v>
      </c>
      <c r="G171" s="139">
        <v>0</v>
      </c>
      <c r="H171" s="30">
        <v>2</v>
      </c>
      <c r="I171" s="30">
        <v>0</v>
      </c>
      <c r="J171" s="30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4"/>
    </row>
    <row r="172" spans="1:27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107</v>
      </c>
      <c r="I172" s="202" t="s">
        <v>108</v>
      </c>
      <c r="J172" s="202" t="s">
        <v>109</v>
      </c>
      <c r="K172" s="234" t="s">
        <v>110</v>
      </c>
      <c r="L172" s="234" t="s">
        <v>111</v>
      </c>
      <c r="M172" s="234" t="s">
        <v>112</v>
      </c>
      <c r="N172" s="234" t="s">
        <v>113</v>
      </c>
      <c r="O172" s="234" t="s">
        <v>114</v>
      </c>
      <c r="P172" s="4"/>
    </row>
    <row r="173" spans="1:27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02"/>
      <c r="K173" s="234"/>
      <c r="L173" s="234"/>
      <c r="M173" s="234"/>
      <c r="N173" s="234"/>
      <c r="O173" s="234"/>
      <c r="P173" s="4"/>
    </row>
    <row r="174" spans="1:27" x14ac:dyDescent="0.35">
      <c r="A174" s="39" t="s">
        <v>45</v>
      </c>
      <c r="B174" s="71">
        <v>1</v>
      </c>
      <c r="C174" s="71">
        <v>0</v>
      </c>
      <c r="D174" s="71">
        <v>0</v>
      </c>
      <c r="E174" s="71">
        <v>0</v>
      </c>
      <c r="F174" s="139">
        <f t="shared" ref="F174" si="33">SUM(B174:E174)</f>
        <v>1</v>
      </c>
      <c r="G174" s="139">
        <v>1</v>
      </c>
      <c r="H174" s="30">
        <v>1</v>
      </c>
      <c r="I174" s="30">
        <v>0</v>
      </c>
      <c r="J174" s="93">
        <v>0</v>
      </c>
      <c r="K174" s="176">
        <v>0</v>
      </c>
      <c r="L174" s="176">
        <v>0</v>
      </c>
      <c r="M174" s="176">
        <v>0</v>
      </c>
      <c r="N174" s="176">
        <v>0</v>
      </c>
      <c r="O174" s="176">
        <v>0</v>
      </c>
      <c r="P174" s="4"/>
    </row>
    <row r="175" spans="1:27" ht="16.149999999999999" customHeight="1" x14ac:dyDescent="0.35">
      <c r="A175" s="206" t="s">
        <v>63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5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s="18" customFormat="1" ht="12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107</v>
      </c>
      <c r="I176" s="202" t="s">
        <v>108</v>
      </c>
      <c r="J176" s="202" t="s">
        <v>109</v>
      </c>
      <c r="K176" s="234" t="s">
        <v>110</v>
      </c>
      <c r="L176" s="234" t="s">
        <v>111</v>
      </c>
      <c r="M176" s="234" t="s">
        <v>112</v>
      </c>
      <c r="N176" s="234" t="s">
        <v>113</v>
      </c>
      <c r="O176" s="234" t="s">
        <v>114</v>
      </c>
      <c r="P176" s="4"/>
    </row>
    <row r="177" spans="1:16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02"/>
      <c r="K177" s="234"/>
      <c r="L177" s="234"/>
      <c r="M177" s="234"/>
      <c r="N177" s="234"/>
      <c r="O177" s="234"/>
      <c r="P177" s="4"/>
    </row>
    <row r="178" spans="1:16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139">
        <f t="shared" ref="F178:F185" si="34">SUM(B178:E178)</f>
        <v>0</v>
      </c>
      <c r="G178" s="139">
        <v>1</v>
      </c>
      <c r="H178" s="30">
        <v>0</v>
      </c>
      <c r="I178" s="30">
        <v>0</v>
      </c>
      <c r="J178" s="30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4"/>
    </row>
    <row r="179" spans="1:16" ht="16.5" customHeight="1" x14ac:dyDescent="0.35">
      <c r="A179" s="86" t="s">
        <v>65</v>
      </c>
      <c r="B179" s="1">
        <f>B180+B181</f>
        <v>0</v>
      </c>
      <c r="C179" s="1">
        <f t="shared" ref="C179:D179" si="35">C180+C181</f>
        <v>0</v>
      </c>
      <c r="D179" s="1">
        <f t="shared" si="35"/>
        <v>0</v>
      </c>
      <c r="E179" s="1">
        <f t="shared" ref="E179" si="36">E180+E181</f>
        <v>0</v>
      </c>
      <c r="F179" s="139">
        <f t="shared" ref="F179:F181" si="37">SUM(B179:E179)</f>
        <v>0</v>
      </c>
      <c r="G179" s="139">
        <v>3</v>
      </c>
      <c r="H179" s="1">
        <f t="shared" ref="H179:I179" si="38">H180+H181</f>
        <v>0</v>
      </c>
      <c r="I179" s="1">
        <f t="shared" si="38"/>
        <v>0</v>
      </c>
      <c r="J179" s="1">
        <f t="shared" ref="J179:O179" si="39">J180+J181</f>
        <v>0</v>
      </c>
      <c r="K179" s="109">
        <f t="shared" si="39"/>
        <v>0</v>
      </c>
      <c r="L179" s="109">
        <f t="shared" si="39"/>
        <v>0</v>
      </c>
      <c r="M179" s="109">
        <f t="shared" si="39"/>
        <v>0</v>
      </c>
      <c r="N179" s="109">
        <f t="shared" si="39"/>
        <v>0</v>
      </c>
      <c r="O179" s="109">
        <f t="shared" si="39"/>
        <v>0</v>
      </c>
      <c r="P179" s="4"/>
    </row>
    <row r="180" spans="1:16" x14ac:dyDescent="0.35">
      <c r="A180" s="85" t="s">
        <v>66</v>
      </c>
      <c r="B180" s="1">
        <f>B182+B184</f>
        <v>0</v>
      </c>
      <c r="C180" s="1">
        <f t="shared" ref="C180:D181" si="40">C182+C184</f>
        <v>0</v>
      </c>
      <c r="D180" s="1">
        <f t="shared" si="40"/>
        <v>0</v>
      </c>
      <c r="E180" s="1">
        <f t="shared" ref="E180:E181" si="41">E182+E184</f>
        <v>0</v>
      </c>
      <c r="F180" s="139">
        <f t="shared" si="37"/>
        <v>0</v>
      </c>
      <c r="G180" s="139">
        <v>1</v>
      </c>
      <c r="H180" s="1">
        <f t="shared" ref="H180:I181" si="42">H182+H184</f>
        <v>0</v>
      </c>
      <c r="I180" s="1">
        <f t="shared" si="42"/>
        <v>0</v>
      </c>
      <c r="J180" s="1">
        <f t="shared" ref="J180:O180" si="43">J182+J184</f>
        <v>0</v>
      </c>
      <c r="K180" s="109">
        <f t="shared" si="43"/>
        <v>0</v>
      </c>
      <c r="L180" s="109">
        <f t="shared" si="43"/>
        <v>0</v>
      </c>
      <c r="M180" s="109">
        <f t="shared" si="43"/>
        <v>0</v>
      </c>
      <c r="N180" s="109">
        <f t="shared" si="43"/>
        <v>0</v>
      </c>
      <c r="O180" s="109">
        <f t="shared" si="43"/>
        <v>0</v>
      </c>
      <c r="P180" s="4"/>
    </row>
    <row r="181" spans="1:16" x14ac:dyDescent="0.35">
      <c r="A181" s="85" t="s">
        <v>67</v>
      </c>
      <c r="B181" s="91">
        <f>B183+B185</f>
        <v>0</v>
      </c>
      <c r="C181" s="91">
        <f t="shared" si="40"/>
        <v>0</v>
      </c>
      <c r="D181" s="91">
        <f t="shared" si="40"/>
        <v>0</v>
      </c>
      <c r="E181" s="91">
        <f t="shared" si="41"/>
        <v>0</v>
      </c>
      <c r="F181" s="139">
        <f t="shared" si="37"/>
        <v>0</v>
      </c>
      <c r="G181" s="139">
        <v>2</v>
      </c>
      <c r="H181" s="91">
        <f t="shared" si="42"/>
        <v>0</v>
      </c>
      <c r="I181" s="91">
        <f>I183+I185</f>
        <v>0</v>
      </c>
      <c r="J181" s="91">
        <f t="shared" ref="J181:O181" si="44">J183+J185</f>
        <v>0</v>
      </c>
      <c r="K181" s="110">
        <f t="shared" si="44"/>
        <v>0</v>
      </c>
      <c r="L181" s="110">
        <f t="shared" si="44"/>
        <v>0</v>
      </c>
      <c r="M181" s="110">
        <f t="shared" si="44"/>
        <v>0</v>
      </c>
      <c r="N181" s="110">
        <f t="shared" si="44"/>
        <v>0</v>
      </c>
      <c r="O181" s="110">
        <f t="shared" si="44"/>
        <v>0</v>
      </c>
      <c r="P181" s="4"/>
    </row>
    <row r="182" spans="1:16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4"/>
        <v>0</v>
      </c>
      <c r="G182" s="139">
        <v>0</v>
      </c>
      <c r="H182" s="30">
        <v>0</v>
      </c>
      <c r="I182" s="30">
        <v>0</v>
      </c>
      <c r="J182" s="30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4"/>
    </row>
    <row r="183" spans="1:16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0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4"/>
    </row>
    <row r="184" spans="1:16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139">
        <f t="shared" si="34"/>
        <v>0</v>
      </c>
      <c r="G184" s="139">
        <v>1</v>
      </c>
      <c r="H184" s="30">
        <v>0</v>
      </c>
      <c r="I184" s="30">
        <v>0</v>
      </c>
      <c r="J184" s="30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4"/>
    </row>
    <row r="185" spans="1:16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139">
        <f t="shared" si="34"/>
        <v>0</v>
      </c>
      <c r="G185" s="139">
        <v>2</v>
      </c>
      <c r="H185" s="30">
        <v>0</v>
      </c>
      <c r="I185" s="30">
        <v>0</v>
      </c>
      <c r="J185" s="30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4"/>
    </row>
    <row r="186" spans="1:16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107</v>
      </c>
      <c r="I186" s="202" t="s">
        <v>108</v>
      </c>
      <c r="J186" s="202" t="s">
        <v>109</v>
      </c>
      <c r="K186" s="234" t="s">
        <v>110</v>
      </c>
      <c r="L186" s="234" t="s">
        <v>111</v>
      </c>
      <c r="M186" s="234" t="s">
        <v>112</v>
      </c>
      <c r="N186" s="234" t="s">
        <v>113</v>
      </c>
      <c r="O186" s="234" t="s">
        <v>114</v>
      </c>
      <c r="P186" s="4"/>
    </row>
    <row r="187" spans="1:16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02"/>
      <c r="K187" s="234"/>
      <c r="L187" s="234"/>
      <c r="M187" s="234"/>
      <c r="N187" s="234"/>
      <c r="O187" s="234"/>
      <c r="P187" s="4"/>
    </row>
    <row r="188" spans="1:16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139">
        <f t="shared" ref="F188:F190" si="45">SUM(B188:E188)</f>
        <v>0</v>
      </c>
      <c r="G188" s="139">
        <v>1</v>
      </c>
      <c r="H188" s="30">
        <v>0</v>
      </c>
      <c r="I188" s="30">
        <v>0</v>
      </c>
      <c r="J188" s="30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4"/>
    </row>
    <row r="189" spans="1:16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5"/>
        <v>0</v>
      </c>
      <c r="G189" s="139">
        <v>0</v>
      </c>
      <c r="H189" s="30">
        <v>0</v>
      </c>
      <c r="I189" s="30">
        <v>0</v>
      </c>
      <c r="J189" s="30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4"/>
    </row>
    <row r="190" spans="1:16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5"/>
        <v>0</v>
      </c>
      <c r="G190" s="139">
        <v>0</v>
      </c>
      <c r="H190" s="30">
        <v>0</v>
      </c>
      <c r="I190" s="30">
        <v>0</v>
      </c>
      <c r="J190" s="30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4"/>
    </row>
    <row r="191" spans="1:16" ht="27" customHeight="1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6">SUM(B191:E191)</f>
        <v>0</v>
      </c>
      <c r="G191" s="141">
        <v>0</v>
      </c>
      <c r="H191" s="36">
        <v>0</v>
      </c>
      <c r="I191" s="30">
        <v>0</v>
      </c>
      <c r="J191" s="30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4"/>
    </row>
    <row r="192" spans="1:16" ht="27" customHeight="1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6"/>
        <v>0</v>
      </c>
      <c r="G192" s="141">
        <v>0</v>
      </c>
      <c r="H192" s="36">
        <v>0</v>
      </c>
      <c r="I192" s="30">
        <v>0</v>
      </c>
      <c r="J192" s="30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4"/>
    </row>
    <row r="193" spans="1:16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107</v>
      </c>
      <c r="I193" s="202" t="s">
        <v>108</v>
      </c>
      <c r="J193" s="202" t="s">
        <v>109</v>
      </c>
      <c r="K193" s="234" t="s">
        <v>110</v>
      </c>
      <c r="L193" s="234" t="s">
        <v>111</v>
      </c>
      <c r="M193" s="234" t="s">
        <v>112</v>
      </c>
      <c r="N193" s="234" t="s">
        <v>113</v>
      </c>
      <c r="O193" s="234" t="s">
        <v>114</v>
      </c>
      <c r="P193" s="4"/>
    </row>
    <row r="194" spans="1:16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02"/>
      <c r="K194" s="234"/>
      <c r="L194" s="234"/>
      <c r="M194" s="234"/>
      <c r="N194" s="234"/>
      <c r="O194" s="234"/>
      <c r="P194" s="4"/>
    </row>
    <row r="195" spans="1:16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139">
        <f>SUM(B195:E195)</f>
        <v>0</v>
      </c>
      <c r="G195" s="139">
        <v>1</v>
      </c>
      <c r="H195" s="30">
        <v>0</v>
      </c>
      <c r="I195" s="30">
        <v>0</v>
      </c>
      <c r="J195" s="30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4"/>
    </row>
    <row r="196" spans="1:16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4"/>
    </row>
    <row r="197" spans="1:16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107</v>
      </c>
      <c r="I197" s="202" t="s">
        <v>108</v>
      </c>
      <c r="J197" s="202" t="s">
        <v>109</v>
      </c>
      <c r="K197" s="234" t="s">
        <v>110</v>
      </c>
      <c r="L197" s="234" t="s">
        <v>111</v>
      </c>
      <c r="M197" s="234" t="s">
        <v>112</v>
      </c>
      <c r="N197" s="234" t="s">
        <v>113</v>
      </c>
      <c r="O197" s="234" t="s">
        <v>114</v>
      </c>
      <c r="P197" s="4"/>
    </row>
    <row r="198" spans="1:16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02"/>
      <c r="K198" s="234"/>
      <c r="L198" s="234"/>
      <c r="M198" s="234"/>
      <c r="N198" s="234"/>
      <c r="O198" s="234"/>
      <c r="P198" s="4"/>
    </row>
    <row r="199" spans="1:16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47">SUM(B199:E199)</f>
        <v>0</v>
      </c>
      <c r="G199" s="139">
        <v>0</v>
      </c>
      <c r="H199" s="30">
        <v>0</v>
      </c>
      <c r="I199" s="30">
        <v>0</v>
      </c>
      <c r="J199" s="30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4"/>
    </row>
    <row r="200" spans="1:16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47"/>
        <v>0</v>
      </c>
      <c r="G200" s="139">
        <v>1</v>
      </c>
      <c r="H200" s="30">
        <v>0</v>
      </c>
      <c r="I200" s="30">
        <v>0</v>
      </c>
      <c r="J200" s="30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4"/>
    </row>
    <row r="201" spans="1:16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7"/>
        <v>0</v>
      </c>
      <c r="G201" s="139">
        <v>0</v>
      </c>
      <c r="H201" s="30">
        <v>0</v>
      </c>
      <c r="I201" s="30">
        <v>0</v>
      </c>
      <c r="J201" s="30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4"/>
    </row>
    <row r="202" spans="1:16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7"/>
        <v>0</v>
      </c>
      <c r="G202" s="139">
        <v>0</v>
      </c>
      <c r="H202" s="30">
        <v>0</v>
      </c>
      <c r="I202" s="30">
        <v>0</v>
      </c>
      <c r="J202" s="30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4"/>
    </row>
    <row r="203" spans="1:16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7"/>
        <v>0</v>
      </c>
      <c r="G203" s="139">
        <v>0</v>
      </c>
      <c r="H203" s="30">
        <v>0</v>
      </c>
      <c r="I203" s="30">
        <v>0</v>
      </c>
      <c r="J203" s="30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4"/>
    </row>
    <row r="204" spans="1:16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7"/>
        <v>0</v>
      </c>
      <c r="G204" s="139">
        <v>0</v>
      </c>
      <c r="H204" s="30">
        <v>0</v>
      </c>
      <c r="I204" s="30">
        <v>0</v>
      </c>
      <c r="J204" s="30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4"/>
    </row>
    <row r="205" spans="1:16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107</v>
      </c>
      <c r="I205" s="202" t="s">
        <v>108</v>
      </c>
      <c r="J205" s="202" t="s">
        <v>109</v>
      </c>
      <c r="K205" s="234" t="s">
        <v>110</v>
      </c>
      <c r="L205" s="234" t="s">
        <v>111</v>
      </c>
      <c r="M205" s="234" t="s">
        <v>112</v>
      </c>
      <c r="N205" s="234" t="s">
        <v>113</v>
      </c>
      <c r="O205" s="234" t="s">
        <v>114</v>
      </c>
      <c r="P205" s="4"/>
    </row>
    <row r="206" spans="1:16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02"/>
      <c r="K206" s="234"/>
      <c r="L206" s="234"/>
      <c r="M206" s="234"/>
      <c r="N206" s="234"/>
      <c r="O206" s="234"/>
      <c r="P206" s="4"/>
    </row>
    <row r="207" spans="1:16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8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4"/>
    </row>
    <row r="208" spans="1:16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8"/>
        <v>0</v>
      </c>
      <c r="G208" s="139">
        <v>0</v>
      </c>
      <c r="H208" s="30">
        <v>0</v>
      </c>
      <c r="I208" s="30">
        <v>0</v>
      </c>
      <c r="J208" s="93">
        <v>0</v>
      </c>
      <c r="K208" s="176">
        <v>0</v>
      </c>
      <c r="L208" s="176">
        <v>0</v>
      </c>
      <c r="M208" s="176">
        <v>0</v>
      </c>
      <c r="N208" s="176">
        <v>0</v>
      </c>
      <c r="O208" s="176">
        <v>0</v>
      </c>
      <c r="P208" s="4"/>
    </row>
    <row r="209" spans="1:16" ht="15.5" x14ac:dyDescent="0.35">
      <c r="A209" s="206" t="s">
        <v>76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52"/>
      <c r="P209" s="4"/>
    </row>
    <row r="210" spans="1:16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107</v>
      </c>
      <c r="I210" s="202" t="s">
        <v>108</v>
      </c>
      <c r="J210" s="245" t="s">
        <v>109</v>
      </c>
      <c r="K210" s="248" t="s">
        <v>110</v>
      </c>
      <c r="L210" s="248" t="s">
        <v>111</v>
      </c>
      <c r="M210" s="248" t="s">
        <v>112</v>
      </c>
      <c r="N210" s="248" t="s">
        <v>113</v>
      </c>
      <c r="O210" s="248" t="s">
        <v>114</v>
      </c>
      <c r="P210" s="4"/>
    </row>
    <row r="211" spans="1:16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02"/>
      <c r="J211" s="202"/>
      <c r="K211" s="234"/>
      <c r="L211" s="234"/>
      <c r="M211" s="234"/>
      <c r="N211" s="234"/>
      <c r="O211" s="234"/>
      <c r="P211" s="4"/>
    </row>
    <row r="212" spans="1:16" x14ac:dyDescent="0.35">
      <c r="A212" s="39" t="s">
        <v>77</v>
      </c>
      <c r="B212" s="71">
        <v>34</v>
      </c>
      <c r="C212" s="71">
        <v>0</v>
      </c>
      <c r="D212" s="71">
        <v>0</v>
      </c>
      <c r="E212" s="71">
        <v>20</v>
      </c>
      <c r="F212" s="139">
        <f t="shared" ref="F212:F215" si="49">SUM(B212:E212)</f>
        <v>54</v>
      </c>
      <c r="G212" s="139">
        <v>20</v>
      </c>
      <c r="H212" s="30">
        <v>43</v>
      </c>
      <c r="I212" s="30">
        <v>3</v>
      </c>
      <c r="J212" s="30">
        <v>5</v>
      </c>
      <c r="K212" s="53">
        <v>1</v>
      </c>
      <c r="L212" s="53">
        <v>0</v>
      </c>
      <c r="M212" s="53">
        <v>2</v>
      </c>
      <c r="N212" s="53">
        <v>0</v>
      </c>
      <c r="O212" s="53">
        <v>0</v>
      </c>
      <c r="P212" s="4"/>
    </row>
    <row r="213" spans="1:16" x14ac:dyDescent="0.35">
      <c r="A213" s="39" t="s">
        <v>78</v>
      </c>
      <c r="B213" s="71">
        <v>14</v>
      </c>
      <c r="C213" s="71">
        <v>0</v>
      </c>
      <c r="D213" s="71">
        <v>0</v>
      </c>
      <c r="E213" s="71">
        <v>15</v>
      </c>
      <c r="F213" s="139">
        <f t="shared" si="49"/>
        <v>29</v>
      </c>
      <c r="G213" s="139">
        <v>6</v>
      </c>
      <c r="H213" s="30">
        <v>23</v>
      </c>
      <c r="I213" s="30">
        <v>4</v>
      </c>
      <c r="J213" s="30">
        <v>2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4"/>
    </row>
    <row r="214" spans="1:16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139">
        <f t="shared" si="49"/>
        <v>0</v>
      </c>
      <c r="G214" s="139">
        <v>0</v>
      </c>
      <c r="H214" s="30">
        <v>0</v>
      </c>
      <c r="I214" s="30">
        <v>0</v>
      </c>
      <c r="J214" s="30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4"/>
    </row>
    <row r="215" spans="1:16" x14ac:dyDescent="0.35">
      <c r="A215" s="39" t="s">
        <v>80</v>
      </c>
      <c r="B215" s="71">
        <v>40</v>
      </c>
      <c r="C215" s="71">
        <v>0</v>
      </c>
      <c r="D215" s="71">
        <v>0</v>
      </c>
      <c r="E215" s="71">
        <v>0</v>
      </c>
      <c r="F215" s="139">
        <f t="shared" si="49"/>
        <v>40</v>
      </c>
      <c r="G215" s="139">
        <v>32</v>
      </c>
      <c r="H215" s="30">
        <v>24</v>
      </c>
      <c r="I215" s="30">
        <v>8</v>
      </c>
      <c r="J215" s="30">
        <v>8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  <c r="P215" s="4"/>
    </row>
    <row r="216" spans="1:16" x14ac:dyDescent="0.35">
      <c r="A216" s="157"/>
      <c r="B216" s="31"/>
      <c r="C216" s="31"/>
      <c r="D216" s="31"/>
      <c r="E216" s="32"/>
      <c r="F216" s="33"/>
      <c r="G216" s="33"/>
      <c r="H216" s="67"/>
      <c r="I216" s="67"/>
      <c r="J216" s="99"/>
      <c r="K216" s="192"/>
      <c r="L216" s="192"/>
      <c r="M216" s="192"/>
      <c r="N216" s="192"/>
      <c r="O216" s="192"/>
    </row>
    <row r="217" spans="1:16" ht="18.5" x14ac:dyDescent="0.45">
      <c r="A217" s="235" t="s">
        <v>81</v>
      </c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53"/>
    </row>
    <row r="218" spans="1:16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107</v>
      </c>
      <c r="I218" s="202" t="s">
        <v>108</v>
      </c>
      <c r="J218" s="245" t="s">
        <v>115</v>
      </c>
      <c r="K218" s="248" t="s">
        <v>29</v>
      </c>
      <c r="L218" s="248" t="s">
        <v>111</v>
      </c>
      <c r="M218" s="248" t="s">
        <v>116</v>
      </c>
      <c r="N218" s="248" t="s">
        <v>113</v>
      </c>
      <c r="O218" s="248" t="s">
        <v>117</v>
      </c>
    </row>
    <row r="219" spans="1:16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02"/>
      <c r="K219" s="234"/>
      <c r="L219" s="234"/>
      <c r="M219" s="234"/>
      <c r="N219" s="234"/>
      <c r="O219" s="234"/>
    </row>
    <row r="220" spans="1:16" x14ac:dyDescent="0.35">
      <c r="A220" s="39" t="s">
        <v>82</v>
      </c>
      <c r="B220" s="1">
        <f>SUM(B5,B36,B65)</f>
        <v>114</v>
      </c>
      <c r="C220" s="1">
        <f>SUM(C5,C36,C65)</f>
        <v>0</v>
      </c>
      <c r="D220" s="1">
        <f>SUM(D5,D36,D65)</f>
        <v>0</v>
      </c>
      <c r="E220" s="1">
        <f>SUM(E5,E36,E65)</f>
        <v>38</v>
      </c>
      <c r="F220" s="139">
        <f t="shared" ref="F220:F221" si="50">SUM(B220:E220)</f>
        <v>152</v>
      </c>
      <c r="G220" s="139">
        <v>33</v>
      </c>
      <c r="H220" s="15">
        <f>SUM(H5,H36,H65)</f>
        <v>114</v>
      </c>
      <c r="I220" s="15">
        <f>SUM(I5,I36,I65)</f>
        <v>8</v>
      </c>
      <c r="J220" s="15">
        <f t="shared" ref="J220:O220" si="51">SUM(J5,J36,J65)</f>
        <v>7</v>
      </c>
      <c r="K220" s="111">
        <f t="shared" si="51"/>
        <v>9</v>
      </c>
      <c r="L220" s="111">
        <f t="shared" si="51"/>
        <v>0</v>
      </c>
      <c r="M220" s="111">
        <f t="shared" si="51"/>
        <v>14</v>
      </c>
      <c r="N220" s="111">
        <f t="shared" si="51"/>
        <v>0</v>
      </c>
      <c r="O220" s="111">
        <f t="shared" si="51"/>
        <v>0</v>
      </c>
    </row>
    <row r="221" spans="1:16" x14ac:dyDescent="0.35">
      <c r="A221" s="39" t="s">
        <v>83</v>
      </c>
      <c r="B221" s="1">
        <f>SUM(B222:B224)</f>
        <v>136</v>
      </c>
      <c r="C221" s="1">
        <f t="shared" ref="C221:D221" si="52">SUM(C222:C224)</f>
        <v>0</v>
      </c>
      <c r="D221" s="1">
        <f t="shared" si="52"/>
        <v>0</v>
      </c>
      <c r="E221" s="1">
        <f>SUM(E222:E224)</f>
        <v>38</v>
      </c>
      <c r="F221" s="139">
        <f t="shared" si="50"/>
        <v>174</v>
      </c>
      <c r="G221" s="139">
        <v>76</v>
      </c>
      <c r="H221" s="15">
        <f>SUM(H6,H37,H66)</f>
        <v>127</v>
      </c>
      <c r="I221" s="15">
        <f>SUM(I6,I37,I66)</f>
        <v>8</v>
      </c>
      <c r="J221" s="15">
        <f t="shared" ref="J221:O221" si="53">SUM(J6,J37,J66)</f>
        <v>12</v>
      </c>
      <c r="K221" s="111">
        <f t="shared" si="53"/>
        <v>9</v>
      </c>
      <c r="L221" s="111">
        <f t="shared" si="53"/>
        <v>0</v>
      </c>
      <c r="M221" s="111">
        <f t="shared" si="53"/>
        <v>18</v>
      </c>
      <c r="N221" s="111">
        <f t="shared" si="53"/>
        <v>0</v>
      </c>
      <c r="O221" s="111">
        <f t="shared" si="53"/>
        <v>0</v>
      </c>
    </row>
    <row r="222" spans="1:16" x14ac:dyDescent="0.35">
      <c r="A222" s="39" t="s">
        <v>16</v>
      </c>
      <c r="B222" s="1">
        <f>SUM(B7,B66)</f>
        <v>18</v>
      </c>
      <c r="C222" s="1">
        <f>SUM(C7,C66)</f>
        <v>0</v>
      </c>
      <c r="D222" s="1">
        <f>SUM(D7,D66)</f>
        <v>0</v>
      </c>
      <c r="E222" s="1">
        <f>SUM(E7,E66)</f>
        <v>0</v>
      </c>
      <c r="F222" s="139">
        <f t="shared" ref="F222:F224" si="54">SUM(B222:E222)</f>
        <v>18</v>
      </c>
      <c r="G222" s="139">
        <v>28</v>
      </c>
      <c r="H222" s="15">
        <f>SUM(H7, H66)</f>
        <v>13</v>
      </c>
      <c r="I222" s="15">
        <f>SUM(I7,I66)</f>
        <v>0</v>
      </c>
      <c r="J222" s="15">
        <f>SUM(J7,J66)</f>
        <v>4</v>
      </c>
      <c r="K222" s="111">
        <f t="shared" ref="K222:O222" si="55">SUM(K7,K66)</f>
        <v>0</v>
      </c>
      <c r="L222" s="111">
        <f t="shared" si="55"/>
        <v>0</v>
      </c>
      <c r="M222" s="111">
        <f t="shared" si="55"/>
        <v>1</v>
      </c>
      <c r="N222" s="111">
        <f t="shared" si="55"/>
        <v>0</v>
      </c>
      <c r="O222" s="111">
        <f t="shared" si="55"/>
        <v>0</v>
      </c>
    </row>
    <row r="223" spans="1:16" x14ac:dyDescent="0.35">
      <c r="A223" s="39" t="s">
        <v>17</v>
      </c>
      <c r="B223" s="1">
        <f t="shared" ref="B223:E224" si="56">SUM(B8,B38)</f>
        <v>10</v>
      </c>
      <c r="C223" s="1">
        <f t="shared" si="56"/>
        <v>0</v>
      </c>
      <c r="D223" s="1">
        <f t="shared" si="56"/>
        <v>0</v>
      </c>
      <c r="E223" s="1">
        <f t="shared" si="56"/>
        <v>4</v>
      </c>
      <c r="F223" s="139">
        <f t="shared" si="54"/>
        <v>14</v>
      </c>
      <c r="G223" s="139">
        <v>8</v>
      </c>
      <c r="H223" s="15">
        <f>SUM(H8+H38)</f>
        <v>11</v>
      </c>
      <c r="I223" s="15">
        <f>SUM(I8+I38)</f>
        <v>1</v>
      </c>
      <c r="J223" s="15">
        <f t="shared" ref="J223:O223" si="57">SUM(J8+J38)</f>
        <v>1</v>
      </c>
      <c r="K223" s="111">
        <f t="shared" si="57"/>
        <v>0</v>
      </c>
      <c r="L223" s="111">
        <f t="shared" si="57"/>
        <v>0</v>
      </c>
      <c r="M223" s="111">
        <f t="shared" si="57"/>
        <v>1</v>
      </c>
      <c r="N223" s="111">
        <f t="shared" si="57"/>
        <v>0</v>
      </c>
      <c r="O223" s="111">
        <f t="shared" si="57"/>
        <v>0</v>
      </c>
    </row>
    <row r="224" spans="1:16" ht="15" thickBot="1" x14ac:dyDescent="0.4">
      <c r="A224" s="47" t="s">
        <v>18</v>
      </c>
      <c r="B224" s="48">
        <f t="shared" si="56"/>
        <v>108</v>
      </c>
      <c r="C224" s="48">
        <f t="shared" si="56"/>
        <v>0</v>
      </c>
      <c r="D224" s="48">
        <f t="shared" si="56"/>
        <v>0</v>
      </c>
      <c r="E224" s="48">
        <f t="shared" si="56"/>
        <v>34</v>
      </c>
      <c r="F224" s="140">
        <f t="shared" si="54"/>
        <v>142</v>
      </c>
      <c r="G224" s="140">
        <v>40</v>
      </c>
      <c r="H224" s="49">
        <f>SUM(H9+H39)</f>
        <v>103</v>
      </c>
      <c r="I224" s="49">
        <f>SUM(I9+I39)</f>
        <v>7</v>
      </c>
      <c r="J224" s="49">
        <f t="shared" ref="J224:O224" si="58">SUM(J9+J39)</f>
        <v>7</v>
      </c>
      <c r="K224" s="112">
        <f t="shared" si="58"/>
        <v>9</v>
      </c>
      <c r="L224" s="112">
        <f t="shared" si="58"/>
        <v>0</v>
      </c>
      <c r="M224" s="112">
        <f t="shared" si="58"/>
        <v>16</v>
      </c>
      <c r="N224" s="112">
        <f t="shared" si="58"/>
        <v>0</v>
      </c>
      <c r="O224" s="112">
        <f t="shared" si="58"/>
        <v>0</v>
      </c>
    </row>
    <row r="225" spans="1:9" x14ac:dyDescent="0.35">
      <c r="A225" s="4"/>
      <c r="B225" s="12"/>
      <c r="C225" s="12"/>
      <c r="D225" s="12"/>
      <c r="E225" s="12"/>
      <c r="F225" s="13"/>
      <c r="G225" s="13"/>
      <c r="H225" s="13"/>
      <c r="I225" s="13"/>
    </row>
    <row r="226" spans="1:9" x14ac:dyDescent="0.35">
      <c r="A226" s="4"/>
      <c r="B226" s="12"/>
      <c r="C226" s="12"/>
      <c r="D226" s="12"/>
      <c r="E226" s="12"/>
      <c r="F226" s="13"/>
      <c r="G226" s="13"/>
      <c r="H226" s="13"/>
      <c r="I226" s="13"/>
    </row>
    <row r="227" spans="1:9" x14ac:dyDescent="0.35">
      <c r="A227" s="4"/>
      <c r="B227" s="12"/>
      <c r="C227" s="12"/>
      <c r="D227" s="12"/>
      <c r="E227" s="12"/>
      <c r="F227" s="13"/>
      <c r="G227" s="13"/>
      <c r="H227" s="13"/>
      <c r="I227" s="13"/>
    </row>
    <row r="228" spans="1:9" x14ac:dyDescent="0.35">
      <c r="A228" s="4"/>
      <c r="B228" s="12"/>
      <c r="C228" s="12"/>
      <c r="D228" s="12"/>
      <c r="E228" s="12"/>
      <c r="F228" s="13"/>
      <c r="G228" s="13"/>
      <c r="H228" s="13"/>
      <c r="I228" s="13"/>
    </row>
    <row r="229" spans="1:9" x14ac:dyDescent="0.35">
      <c r="A229" s="4"/>
      <c r="B229" s="12"/>
      <c r="C229" s="12"/>
      <c r="D229" s="12"/>
      <c r="E229" s="12"/>
      <c r="F229" s="13"/>
      <c r="G229" s="13"/>
      <c r="H229" s="13"/>
      <c r="I229" s="13"/>
    </row>
    <row r="230" spans="1:9" x14ac:dyDescent="0.35">
      <c r="A230" s="4"/>
      <c r="B230" s="12"/>
      <c r="C230" s="12"/>
      <c r="D230" s="12"/>
      <c r="E230" s="12"/>
      <c r="F230" s="13"/>
      <c r="G230" s="13"/>
      <c r="H230" s="13"/>
      <c r="I230" s="13"/>
    </row>
    <row r="231" spans="1:9" x14ac:dyDescent="0.35">
      <c r="A231" s="4"/>
      <c r="B231" s="12"/>
      <c r="C231" s="12"/>
      <c r="D231" s="12"/>
      <c r="E231" s="12"/>
      <c r="F231" s="13"/>
      <c r="G231" s="13"/>
      <c r="H231" s="13"/>
      <c r="I231" s="13"/>
    </row>
    <row r="232" spans="1:9" x14ac:dyDescent="0.35">
      <c r="A232" s="4"/>
      <c r="B232" s="12"/>
      <c r="C232" s="12"/>
      <c r="D232" s="12"/>
      <c r="E232" s="12"/>
      <c r="F232" s="13"/>
      <c r="G232" s="13"/>
      <c r="H232" s="13"/>
      <c r="I232" s="13"/>
    </row>
    <row r="233" spans="1:9" x14ac:dyDescent="0.35">
      <c r="A233" s="4"/>
      <c r="B233" s="12"/>
      <c r="C233" s="12"/>
      <c r="D233" s="12"/>
      <c r="E233" s="12"/>
      <c r="F233" s="13"/>
      <c r="G233" s="13"/>
      <c r="H233" s="13"/>
      <c r="I233" s="13"/>
    </row>
    <row r="234" spans="1:9" x14ac:dyDescent="0.35">
      <c r="A234" s="4"/>
      <c r="B234" s="12"/>
      <c r="C234" s="12"/>
      <c r="D234" s="12"/>
      <c r="E234" s="12"/>
      <c r="F234" s="13"/>
      <c r="G234" s="13"/>
      <c r="H234" s="13"/>
      <c r="I234" s="13"/>
    </row>
    <row r="235" spans="1:9" x14ac:dyDescent="0.35">
      <c r="A235" s="4"/>
      <c r="B235" s="12"/>
      <c r="C235" s="12"/>
      <c r="D235" s="12"/>
      <c r="E235" s="12"/>
      <c r="F235" s="13"/>
      <c r="G235" s="13"/>
      <c r="H235" s="13"/>
      <c r="I235" s="13"/>
    </row>
    <row r="236" spans="1:9" x14ac:dyDescent="0.35">
      <c r="A236" s="4"/>
      <c r="B236" s="12"/>
      <c r="C236" s="12"/>
      <c r="D236" s="12"/>
      <c r="E236" s="12"/>
      <c r="F236" s="13"/>
      <c r="G236" s="13"/>
      <c r="H236" s="13"/>
      <c r="I236" s="13"/>
    </row>
    <row r="237" spans="1:9" x14ac:dyDescent="0.35">
      <c r="A237" s="4"/>
      <c r="B237" s="12"/>
      <c r="C237" s="12"/>
      <c r="D237" s="12"/>
      <c r="E237" s="12"/>
      <c r="F237" s="13"/>
      <c r="G237" s="13"/>
      <c r="H237" s="13"/>
      <c r="I237" s="13"/>
    </row>
    <row r="238" spans="1:9" x14ac:dyDescent="0.35">
      <c r="A238" s="4"/>
      <c r="B238" s="12"/>
      <c r="C238" s="12"/>
      <c r="D238" s="12"/>
      <c r="E238" s="12"/>
      <c r="F238" s="13"/>
      <c r="G238" s="13"/>
      <c r="H238" s="13"/>
      <c r="I238" s="13"/>
    </row>
    <row r="239" spans="1:9" x14ac:dyDescent="0.35">
      <c r="A239" s="4"/>
      <c r="B239" s="12"/>
      <c r="C239" s="12"/>
      <c r="D239" s="12"/>
      <c r="E239" s="12"/>
      <c r="F239" s="13"/>
      <c r="G239" s="13"/>
      <c r="H239" s="13"/>
      <c r="I239" s="13"/>
    </row>
    <row r="240" spans="1:9" x14ac:dyDescent="0.35">
      <c r="A240" s="4"/>
      <c r="B240" s="12"/>
      <c r="C240" s="12"/>
      <c r="D240" s="12"/>
      <c r="E240" s="12"/>
      <c r="F240" s="13"/>
      <c r="G240" s="13"/>
      <c r="H240" s="13"/>
      <c r="I240" s="13"/>
    </row>
    <row r="241" spans="1:9" x14ac:dyDescent="0.35">
      <c r="A241" s="4"/>
      <c r="B241" s="12"/>
      <c r="C241" s="12"/>
      <c r="D241" s="12"/>
      <c r="E241" s="12"/>
      <c r="F241" s="13"/>
      <c r="G241" s="13"/>
      <c r="H241" s="13"/>
      <c r="I241" s="13"/>
    </row>
    <row r="242" spans="1:9" x14ac:dyDescent="0.35">
      <c r="A242" s="4"/>
      <c r="B242" s="12"/>
      <c r="C242" s="12"/>
      <c r="D242" s="12"/>
      <c r="E242" s="12"/>
      <c r="F242" s="13"/>
      <c r="G242" s="13"/>
      <c r="H242" s="13"/>
      <c r="I242" s="13"/>
    </row>
    <row r="243" spans="1:9" x14ac:dyDescent="0.35">
      <c r="A243" s="4"/>
      <c r="B243" s="12"/>
      <c r="C243" s="12"/>
      <c r="D243" s="12"/>
      <c r="E243" s="12"/>
      <c r="F243" s="13"/>
      <c r="G243" s="13"/>
      <c r="H243" s="13"/>
      <c r="I243" s="13"/>
    </row>
    <row r="244" spans="1:9" x14ac:dyDescent="0.35">
      <c r="A244" s="4"/>
      <c r="B244" s="12"/>
      <c r="C244" s="12"/>
      <c r="D244" s="12"/>
      <c r="E244" s="12"/>
      <c r="F244" s="13"/>
      <c r="G244" s="13"/>
      <c r="H244" s="13"/>
      <c r="I244" s="13"/>
    </row>
    <row r="245" spans="1:9" x14ac:dyDescent="0.35">
      <c r="A245" s="4"/>
      <c r="B245" s="12"/>
      <c r="C245" s="12"/>
      <c r="D245" s="12"/>
      <c r="E245" s="12"/>
      <c r="F245" s="13"/>
      <c r="G245" s="13"/>
      <c r="H245" s="13"/>
      <c r="I245" s="13"/>
    </row>
    <row r="246" spans="1:9" x14ac:dyDescent="0.35">
      <c r="A246" s="4"/>
      <c r="B246" s="12"/>
      <c r="C246" s="12"/>
      <c r="D246" s="12"/>
      <c r="E246" s="12"/>
      <c r="F246" s="13"/>
      <c r="G246" s="13"/>
      <c r="H246" s="13"/>
      <c r="I246" s="13"/>
    </row>
    <row r="247" spans="1:9" x14ac:dyDescent="0.35">
      <c r="A247" s="4"/>
      <c r="B247" s="12"/>
      <c r="C247" s="12"/>
      <c r="D247" s="12"/>
      <c r="E247" s="12"/>
      <c r="F247" s="13"/>
      <c r="G247" s="13"/>
      <c r="H247" s="13"/>
      <c r="I247" s="13"/>
    </row>
    <row r="248" spans="1:9" x14ac:dyDescent="0.35">
      <c r="A248" s="4"/>
      <c r="B248" s="12"/>
      <c r="C248" s="12"/>
      <c r="D248" s="12"/>
      <c r="E248" s="12"/>
      <c r="F248" s="13"/>
      <c r="G248" s="13"/>
      <c r="H248" s="13"/>
      <c r="I248" s="13"/>
    </row>
    <row r="249" spans="1:9" x14ac:dyDescent="0.35">
      <c r="A249" s="4"/>
      <c r="B249" s="12"/>
      <c r="C249" s="12"/>
      <c r="D249" s="12"/>
      <c r="E249" s="12"/>
      <c r="F249" s="13"/>
      <c r="G249" s="13"/>
      <c r="H249" s="13"/>
      <c r="I249" s="13"/>
    </row>
    <row r="250" spans="1:9" x14ac:dyDescent="0.35">
      <c r="A250" s="4"/>
      <c r="B250" s="12"/>
      <c r="C250" s="12"/>
      <c r="D250" s="12"/>
      <c r="E250" s="12"/>
      <c r="F250" s="13"/>
      <c r="G250" s="13"/>
      <c r="H250" s="13"/>
      <c r="I250" s="13"/>
    </row>
    <row r="251" spans="1:9" x14ac:dyDescent="0.35">
      <c r="A251" s="4"/>
      <c r="B251" s="12"/>
      <c r="C251" s="12"/>
      <c r="D251" s="12"/>
      <c r="E251" s="12"/>
      <c r="F251" s="13"/>
      <c r="G251" s="13"/>
      <c r="H251" s="13"/>
      <c r="I251" s="13"/>
    </row>
    <row r="252" spans="1:9" x14ac:dyDescent="0.35">
      <c r="A252" s="4"/>
      <c r="B252" s="12"/>
      <c r="C252" s="12"/>
      <c r="D252" s="12"/>
      <c r="E252" s="12"/>
      <c r="F252" s="13"/>
      <c r="G252" s="13"/>
      <c r="H252" s="13"/>
      <c r="I252" s="13"/>
    </row>
    <row r="253" spans="1:9" x14ac:dyDescent="0.35">
      <c r="A253" s="4"/>
      <c r="B253" s="12"/>
      <c r="C253" s="12"/>
      <c r="D253" s="12"/>
      <c r="E253" s="12"/>
      <c r="F253" s="13"/>
      <c r="G253" s="13"/>
      <c r="H253" s="13"/>
      <c r="I253" s="13"/>
    </row>
    <row r="254" spans="1:9" x14ac:dyDescent="0.35">
      <c r="A254" s="4"/>
      <c r="B254" s="12"/>
      <c r="C254" s="12"/>
      <c r="D254" s="12"/>
      <c r="E254" s="12"/>
      <c r="F254" s="13"/>
      <c r="G254" s="13"/>
      <c r="H254" s="13"/>
      <c r="I254" s="13"/>
    </row>
    <row r="255" spans="1:9" x14ac:dyDescent="0.35">
      <c r="A255" s="4"/>
      <c r="B255" s="12"/>
      <c r="C255" s="12"/>
      <c r="D255" s="12"/>
      <c r="E255" s="12"/>
      <c r="F255" s="13"/>
      <c r="G255" s="13"/>
      <c r="H255" s="13"/>
      <c r="I255" s="13"/>
    </row>
    <row r="256" spans="1:9" x14ac:dyDescent="0.35">
      <c r="A256" s="4"/>
      <c r="B256" s="12"/>
      <c r="C256" s="12"/>
      <c r="D256" s="12"/>
      <c r="E256" s="12"/>
      <c r="F256" s="13"/>
      <c r="G256" s="13"/>
      <c r="H256" s="13"/>
      <c r="I256" s="13"/>
    </row>
    <row r="257" spans="1:9" x14ac:dyDescent="0.35">
      <c r="A257" s="4"/>
      <c r="B257" s="12"/>
      <c r="C257" s="12"/>
      <c r="D257" s="12"/>
      <c r="E257" s="12"/>
      <c r="F257" s="13"/>
      <c r="G257" s="13"/>
      <c r="H257" s="13"/>
      <c r="I257" s="13"/>
    </row>
    <row r="258" spans="1:9" x14ac:dyDescent="0.35">
      <c r="A258" s="4"/>
      <c r="B258" s="12"/>
      <c r="C258" s="12"/>
      <c r="D258" s="12"/>
      <c r="E258" s="12"/>
      <c r="F258" s="13"/>
      <c r="G258" s="13"/>
      <c r="H258" s="13"/>
      <c r="I258" s="13"/>
    </row>
  </sheetData>
  <sheetProtection algorithmName="SHA-512" hashValue="a4IBpjsswyug8jSg5IRjR6gKXCRWL9p5zn7dINHU/nkU5YI11e8JYH8o9tskaKhV/NwFYbwFvH6gxsHcLe2RCg==" saltValue="cZwqqktkwF0FEFo2ql/nSA==" spinCount="100000" sheet="1" objects="1" scenarios="1"/>
  <mergeCells count="462">
    <mergeCell ref="G153:G154"/>
    <mergeCell ref="G160:G161"/>
    <mergeCell ref="G164:G165"/>
    <mergeCell ref="A147:A148"/>
    <mergeCell ref="B147:D147"/>
    <mergeCell ref="E147:E148"/>
    <mergeCell ref="F147:F148"/>
    <mergeCell ref="H147:H148"/>
    <mergeCell ref="I147:I148"/>
    <mergeCell ref="B164:D164"/>
    <mergeCell ref="E164:E165"/>
    <mergeCell ref="F164:F165"/>
    <mergeCell ref="H164:H165"/>
    <mergeCell ref="I164:I165"/>
    <mergeCell ref="B153:D153"/>
    <mergeCell ref="E153:E154"/>
    <mergeCell ref="F153:F154"/>
    <mergeCell ref="H153:H154"/>
    <mergeCell ref="I153:I154"/>
    <mergeCell ref="G147:G148"/>
    <mergeCell ref="A119:A120"/>
    <mergeCell ref="B119:D119"/>
    <mergeCell ref="E119:E120"/>
    <mergeCell ref="F119:F120"/>
    <mergeCell ref="H119:H120"/>
    <mergeCell ref="I119:I120"/>
    <mergeCell ref="H143:H144"/>
    <mergeCell ref="I143:I144"/>
    <mergeCell ref="B131:D131"/>
    <mergeCell ref="E131:E132"/>
    <mergeCell ref="F131:F132"/>
    <mergeCell ref="H131:H132"/>
    <mergeCell ref="I131:I132"/>
    <mergeCell ref="B124:D124"/>
    <mergeCell ref="E124:E125"/>
    <mergeCell ref="F124:F125"/>
    <mergeCell ref="H124:H125"/>
    <mergeCell ref="I124:I125"/>
    <mergeCell ref="G131:G132"/>
    <mergeCell ref="G135:G136"/>
    <mergeCell ref="G143:G144"/>
    <mergeCell ref="B135:D135"/>
    <mergeCell ref="B143:D143"/>
    <mergeCell ref="E143:E144"/>
    <mergeCell ref="A218:A219"/>
    <mergeCell ref="B218:D218"/>
    <mergeCell ref="E218:E219"/>
    <mergeCell ref="F218:F219"/>
    <mergeCell ref="H218:H219"/>
    <mergeCell ref="I218:I219"/>
    <mergeCell ref="B210:D210"/>
    <mergeCell ref="E210:E211"/>
    <mergeCell ref="F210:F211"/>
    <mergeCell ref="H210:H211"/>
    <mergeCell ref="I210:I211"/>
    <mergeCell ref="G210:G211"/>
    <mergeCell ref="G218:G219"/>
    <mergeCell ref="B197:D197"/>
    <mergeCell ref="E197:E198"/>
    <mergeCell ref="F197:F198"/>
    <mergeCell ref="H197:H198"/>
    <mergeCell ref="I197:I198"/>
    <mergeCell ref="B205:D205"/>
    <mergeCell ref="B193:D193"/>
    <mergeCell ref="E193:E194"/>
    <mergeCell ref="F193:F194"/>
    <mergeCell ref="H193:H194"/>
    <mergeCell ref="I193:I194"/>
    <mergeCell ref="G193:G194"/>
    <mergeCell ref="G197:G198"/>
    <mergeCell ref="G205:G206"/>
    <mergeCell ref="E205:E206"/>
    <mergeCell ref="F205:F206"/>
    <mergeCell ref="H205:H206"/>
    <mergeCell ref="I205:I206"/>
    <mergeCell ref="B186:D186"/>
    <mergeCell ref="E186:E187"/>
    <mergeCell ref="F186:F187"/>
    <mergeCell ref="H186:H187"/>
    <mergeCell ref="I186:I187"/>
    <mergeCell ref="A176:A177"/>
    <mergeCell ref="B176:D176"/>
    <mergeCell ref="E176:E177"/>
    <mergeCell ref="F176:F177"/>
    <mergeCell ref="H176:H177"/>
    <mergeCell ref="I176:I177"/>
    <mergeCell ref="G176:G177"/>
    <mergeCell ref="G186:G187"/>
    <mergeCell ref="B172:D172"/>
    <mergeCell ref="E172:E173"/>
    <mergeCell ref="F172:F173"/>
    <mergeCell ref="H172:H173"/>
    <mergeCell ref="I172:I173"/>
    <mergeCell ref="G172:G173"/>
    <mergeCell ref="B160:D160"/>
    <mergeCell ref="E160:E161"/>
    <mergeCell ref="F160:F161"/>
    <mergeCell ref="H160:H161"/>
    <mergeCell ref="I160:I161"/>
    <mergeCell ref="F143:F144"/>
    <mergeCell ref="B106:D106"/>
    <mergeCell ref="E106:E107"/>
    <mergeCell ref="F106:F107"/>
    <mergeCell ref="H106:H107"/>
    <mergeCell ref="I106:I107"/>
    <mergeCell ref="B114:D114"/>
    <mergeCell ref="E114:E115"/>
    <mergeCell ref="F114:F115"/>
    <mergeCell ref="H114:H115"/>
    <mergeCell ref="I114:I115"/>
    <mergeCell ref="G106:G107"/>
    <mergeCell ref="G114:G115"/>
    <mergeCell ref="G119:G120"/>
    <mergeCell ref="G124:G125"/>
    <mergeCell ref="H78:H79"/>
    <mergeCell ref="I78:I79"/>
    <mergeCell ref="B86:D86"/>
    <mergeCell ref="E86:E87"/>
    <mergeCell ref="F86:F87"/>
    <mergeCell ref="E135:E136"/>
    <mergeCell ref="F135:F136"/>
    <mergeCell ref="H135:H136"/>
    <mergeCell ref="I135:I136"/>
    <mergeCell ref="F47:F48"/>
    <mergeCell ref="B47:D47"/>
    <mergeCell ref="E47:E48"/>
    <mergeCell ref="B102:D102"/>
    <mergeCell ref="E102:E103"/>
    <mergeCell ref="F102:F103"/>
    <mergeCell ref="H102:H103"/>
    <mergeCell ref="I102:I103"/>
    <mergeCell ref="B95:D95"/>
    <mergeCell ref="E95:E96"/>
    <mergeCell ref="F95:F96"/>
    <mergeCell ref="H95:H96"/>
    <mergeCell ref="I95:I96"/>
    <mergeCell ref="G95:G96"/>
    <mergeCell ref="G102:G103"/>
    <mergeCell ref="H90:H91"/>
    <mergeCell ref="I90:I91"/>
    <mergeCell ref="B78:D78"/>
    <mergeCell ref="E78:E79"/>
    <mergeCell ref="F78:F79"/>
    <mergeCell ref="H86:H87"/>
    <mergeCell ref="G78:G79"/>
    <mergeCell ref="G86:G87"/>
    <mergeCell ref="G90:G91"/>
    <mergeCell ref="H63:H64"/>
    <mergeCell ref="I63:I64"/>
    <mergeCell ref="B51:D51"/>
    <mergeCell ref="E51:E52"/>
    <mergeCell ref="F51:F52"/>
    <mergeCell ref="H51:H52"/>
    <mergeCell ref="I51:I52"/>
    <mergeCell ref="B59:D59"/>
    <mergeCell ref="E59:E60"/>
    <mergeCell ref="H3:H4"/>
    <mergeCell ref="I3:I4"/>
    <mergeCell ref="G3:G4"/>
    <mergeCell ref="I10:I11"/>
    <mergeCell ref="A34:A35"/>
    <mergeCell ref="B34:D34"/>
    <mergeCell ref="E34:E35"/>
    <mergeCell ref="F34:F35"/>
    <mergeCell ref="H34:H35"/>
    <mergeCell ref="I34:I35"/>
    <mergeCell ref="B21:D21"/>
    <mergeCell ref="B29:D29"/>
    <mergeCell ref="E29:E30"/>
    <mergeCell ref="F29:F30"/>
    <mergeCell ref="H29:H30"/>
    <mergeCell ref="B17:D17"/>
    <mergeCell ref="E17:E18"/>
    <mergeCell ref="F17:F18"/>
    <mergeCell ref="H17:H18"/>
    <mergeCell ref="I17:I18"/>
    <mergeCell ref="G21:G22"/>
    <mergeCell ref="G29:G30"/>
    <mergeCell ref="B10:D10"/>
    <mergeCell ref="I29:I30"/>
    <mergeCell ref="B67:D67"/>
    <mergeCell ref="E67:E68"/>
    <mergeCell ref="A90:A91"/>
    <mergeCell ref="F67:F68"/>
    <mergeCell ref="G74:G75"/>
    <mergeCell ref="A3:A4"/>
    <mergeCell ref="B3:D3"/>
    <mergeCell ref="E3:E4"/>
    <mergeCell ref="F3:F4"/>
    <mergeCell ref="B40:D40"/>
    <mergeCell ref="E40:E41"/>
    <mergeCell ref="F40:F41"/>
    <mergeCell ref="B90:D90"/>
    <mergeCell ref="E90:E91"/>
    <mergeCell ref="F90:F91"/>
    <mergeCell ref="B74:D74"/>
    <mergeCell ref="E74:E75"/>
    <mergeCell ref="F74:F75"/>
    <mergeCell ref="E10:E11"/>
    <mergeCell ref="F10:F11"/>
    <mergeCell ref="G10:G11"/>
    <mergeCell ref="G17:G18"/>
    <mergeCell ref="A63:A64"/>
    <mergeCell ref="B63:D63"/>
    <mergeCell ref="J3:J4"/>
    <mergeCell ref="J10:J11"/>
    <mergeCell ref="J17:J18"/>
    <mergeCell ref="J21:J22"/>
    <mergeCell ref="J29:J30"/>
    <mergeCell ref="J34:J35"/>
    <mergeCell ref="J40:J41"/>
    <mergeCell ref="J47:J48"/>
    <mergeCell ref="J51:J52"/>
    <mergeCell ref="H10:H11"/>
    <mergeCell ref="H59:H60"/>
    <mergeCell ref="I59:I60"/>
    <mergeCell ref="H74:H75"/>
    <mergeCell ref="I74:I75"/>
    <mergeCell ref="H67:H68"/>
    <mergeCell ref="I67:I68"/>
    <mergeCell ref="E21:E22"/>
    <mergeCell ref="F21:F22"/>
    <mergeCell ref="H21:H22"/>
    <mergeCell ref="I21:I22"/>
    <mergeCell ref="H47:H48"/>
    <mergeCell ref="F59:F60"/>
    <mergeCell ref="G34:G35"/>
    <mergeCell ref="G40:G41"/>
    <mergeCell ref="G47:G48"/>
    <mergeCell ref="G51:G52"/>
    <mergeCell ref="G59:G60"/>
    <mergeCell ref="G63:G64"/>
    <mergeCell ref="G67:G68"/>
    <mergeCell ref="H40:H41"/>
    <mergeCell ref="I40:I41"/>
    <mergeCell ref="E63:E64"/>
    <mergeCell ref="F63:F64"/>
    <mergeCell ref="J90:J91"/>
    <mergeCell ref="J59:J60"/>
    <mergeCell ref="J63:J64"/>
    <mergeCell ref="J67:J68"/>
    <mergeCell ref="J74:J75"/>
    <mergeCell ref="J78:J79"/>
    <mergeCell ref="J86:J87"/>
    <mergeCell ref="I47:I48"/>
    <mergeCell ref="I86:I87"/>
    <mergeCell ref="J95:J96"/>
    <mergeCell ref="J102:J103"/>
    <mergeCell ref="J106:J107"/>
    <mergeCell ref="J114:J115"/>
    <mergeCell ref="J119:J120"/>
    <mergeCell ref="J124:J125"/>
    <mergeCell ref="J131:J132"/>
    <mergeCell ref="J135:J136"/>
    <mergeCell ref="J143:J144"/>
    <mergeCell ref="J147:J148"/>
    <mergeCell ref="J153:J154"/>
    <mergeCell ref="J218:J219"/>
    <mergeCell ref="J160:J161"/>
    <mergeCell ref="J164:J165"/>
    <mergeCell ref="J172:J173"/>
    <mergeCell ref="J176:J177"/>
    <mergeCell ref="J186:J187"/>
    <mergeCell ref="J193:J194"/>
    <mergeCell ref="J197:J198"/>
    <mergeCell ref="J205:J206"/>
    <mergeCell ref="J210:J211"/>
    <mergeCell ref="K3:K4"/>
    <mergeCell ref="L3:L4"/>
    <mergeCell ref="M3:M4"/>
    <mergeCell ref="N3:N4"/>
    <mergeCell ref="O3:O4"/>
    <mergeCell ref="K10:K11"/>
    <mergeCell ref="L10:L11"/>
    <mergeCell ref="M10:M11"/>
    <mergeCell ref="N10:N11"/>
    <mergeCell ref="O10:O11"/>
    <mergeCell ref="K17:K18"/>
    <mergeCell ref="L17:L18"/>
    <mergeCell ref="M17:M18"/>
    <mergeCell ref="N17:N18"/>
    <mergeCell ref="O17:O18"/>
    <mergeCell ref="K21:K22"/>
    <mergeCell ref="L21:L22"/>
    <mergeCell ref="M21:M22"/>
    <mergeCell ref="N21:N22"/>
    <mergeCell ref="O21:O22"/>
    <mergeCell ref="K29:K30"/>
    <mergeCell ref="L29:L30"/>
    <mergeCell ref="M29:M30"/>
    <mergeCell ref="N29:N30"/>
    <mergeCell ref="O29:O30"/>
    <mergeCell ref="K34:K35"/>
    <mergeCell ref="L34:L35"/>
    <mergeCell ref="M34:M35"/>
    <mergeCell ref="N34:N35"/>
    <mergeCell ref="O34:O35"/>
    <mergeCell ref="K40:K41"/>
    <mergeCell ref="L40:L41"/>
    <mergeCell ref="M40:M41"/>
    <mergeCell ref="N40:N41"/>
    <mergeCell ref="O40:O41"/>
    <mergeCell ref="K47:K48"/>
    <mergeCell ref="L47:L48"/>
    <mergeCell ref="M47:M48"/>
    <mergeCell ref="N47:N48"/>
    <mergeCell ref="O47:O48"/>
    <mergeCell ref="K51:K52"/>
    <mergeCell ref="L51:L52"/>
    <mergeCell ref="M51:M52"/>
    <mergeCell ref="N51:N52"/>
    <mergeCell ref="O51:O52"/>
    <mergeCell ref="K59:K60"/>
    <mergeCell ref="L59:L60"/>
    <mergeCell ref="M59:M60"/>
    <mergeCell ref="N59:N60"/>
    <mergeCell ref="O59:O60"/>
    <mergeCell ref="K63:K64"/>
    <mergeCell ref="L63:L64"/>
    <mergeCell ref="M63:M64"/>
    <mergeCell ref="N63:N64"/>
    <mergeCell ref="O63:O64"/>
    <mergeCell ref="K67:K68"/>
    <mergeCell ref="L67:L68"/>
    <mergeCell ref="M67:M68"/>
    <mergeCell ref="N67:N68"/>
    <mergeCell ref="O67:O68"/>
    <mergeCell ref="K74:K75"/>
    <mergeCell ref="L74:L75"/>
    <mergeCell ref="M74:M75"/>
    <mergeCell ref="N74:N75"/>
    <mergeCell ref="O74:O75"/>
    <mergeCell ref="K78:K79"/>
    <mergeCell ref="L78:L79"/>
    <mergeCell ref="M78:M79"/>
    <mergeCell ref="N78:N79"/>
    <mergeCell ref="O78:O79"/>
    <mergeCell ref="K86:K87"/>
    <mergeCell ref="L86:L87"/>
    <mergeCell ref="M86:M87"/>
    <mergeCell ref="N86:N87"/>
    <mergeCell ref="O86:O87"/>
    <mergeCell ref="K90:K91"/>
    <mergeCell ref="L90:L91"/>
    <mergeCell ref="M90:M91"/>
    <mergeCell ref="N90:N91"/>
    <mergeCell ref="O90:O91"/>
    <mergeCell ref="K95:K96"/>
    <mergeCell ref="L95:L96"/>
    <mergeCell ref="M95:M96"/>
    <mergeCell ref="N95:N96"/>
    <mergeCell ref="O95:O96"/>
    <mergeCell ref="K102:K103"/>
    <mergeCell ref="L102:L103"/>
    <mergeCell ref="M102:M103"/>
    <mergeCell ref="N102:N103"/>
    <mergeCell ref="O102:O103"/>
    <mergeCell ref="K106:K107"/>
    <mergeCell ref="L106:L107"/>
    <mergeCell ref="M106:M107"/>
    <mergeCell ref="N106:N107"/>
    <mergeCell ref="O106:O107"/>
    <mergeCell ref="K114:K115"/>
    <mergeCell ref="L114:L115"/>
    <mergeCell ref="M114:M115"/>
    <mergeCell ref="N114:N115"/>
    <mergeCell ref="O114:O115"/>
    <mergeCell ref="K119:K120"/>
    <mergeCell ref="L119:L120"/>
    <mergeCell ref="M119:M120"/>
    <mergeCell ref="N119:N120"/>
    <mergeCell ref="O119:O120"/>
    <mergeCell ref="K124:K125"/>
    <mergeCell ref="L124:L125"/>
    <mergeCell ref="M124:M125"/>
    <mergeCell ref="N124:N125"/>
    <mergeCell ref="O124:O125"/>
    <mergeCell ref="K131:K132"/>
    <mergeCell ref="L131:L132"/>
    <mergeCell ref="M131:M132"/>
    <mergeCell ref="N131:N132"/>
    <mergeCell ref="O131:O132"/>
    <mergeCell ref="K135:K136"/>
    <mergeCell ref="L135:L136"/>
    <mergeCell ref="M135:M136"/>
    <mergeCell ref="N135:N136"/>
    <mergeCell ref="O135:O136"/>
    <mergeCell ref="K143:K144"/>
    <mergeCell ref="L143:L144"/>
    <mergeCell ref="M143:M144"/>
    <mergeCell ref="N143:N144"/>
    <mergeCell ref="O143:O144"/>
    <mergeCell ref="K147:K148"/>
    <mergeCell ref="L147:L148"/>
    <mergeCell ref="M147:M148"/>
    <mergeCell ref="N147:N148"/>
    <mergeCell ref="O147:O148"/>
    <mergeCell ref="K153:K154"/>
    <mergeCell ref="L153:L154"/>
    <mergeCell ref="M153:M154"/>
    <mergeCell ref="N153:N154"/>
    <mergeCell ref="O153:O154"/>
    <mergeCell ref="K160:K161"/>
    <mergeCell ref="L160:L161"/>
    <mergeCell ref="M160:M161"/>
    <mergeCell ref="N160:N161"/>
    <mergeCell ref="O160:O161"/>
    <mergeCell ref="K164:K165"/>
    <mergeCell ref="L164:L165"/>
    <mergeCell ref="M164:M165"/>
    <mergeCell ref="N164:N165"/>
    <mergeCell ref="O164:O165"/>
    <mergeCell ref="K172:K173"/>
    <mergeCell ref="L172:L173"/>
    <mergeCell ref="M172:M173"/>
    <mergeCell ref="N172:N173"/>
    <mergeCell ref="O172:O173"/>
    <mergeCell ref="K176:K177"/>
    <mergeCell ref="L176:L177"/>
    <mergeCell ref="M176:M177"/>
    <mergeCell ref="N176:N177"/>
    <mergeCell ref="O176:O177"/>
    <mergeCell ref="K186:K187"/>
    <mergeCell ref="L186:L187"/>
    <mergeCell ref="M186:M187"/>
    <mergeCell ref="N186:N187"/>
    <mergeCell ref="O186:O187"/>
    <mergeCell ref="O210:O211"/>
    <mergeCell ref="K193:K194"/>
    <mergeCell ref="L193:L194"/>
    <mergeCell ref="M193:M194"/>
    <mergeCell ref="N193:N194"/>
    <mergeCell ref="O193:O194"/>
    <mergeCell ref="K197:K198"/>
    <mergeCell ref="L197:L198"/>
    <mergeCell ref="M197:M198"/>
    <mergeCell ref="N197:N198"/>
    <mergeCell ref="O197:O198"/>
    <mergeCell ref="K218:K219"/>
    <mergeCell ref="L218:L219"/>
    <mergeCell ref="M218:M219"/>
    <mergeCell ref="N218:N219"/>
    <mergeCell ref="O218:O219"/>
    <mergeCell ref="A1:O1"/>
    <mergeCell ref="A2:O2"/>
    <mergeCell ref="A33:O33"/>
    <mergeCell ref="A62:O62"/>
    <mergeCell ref="A89:O89"/>
    <mergeCell ref="A118:O118"/>
    <mergeCell ref="A146:O146"/>
    <mergeCell ref="A175:O175"/>
    <mergeCell ref="A209:O209"/>
    <mergeCell ref="A217:O217"/>
    <mergeCell ref="K205:K206"/>
    <mergeCell ref="L205:L206"/>
    <mergeCell ref="M205:M206"/>
    <mergeCell ref="N205:N206"/>
    <mergeCell ref="O205:O206"/>
    <mergeCell ref="K210:K211"/>
    <mergeCell ref="L210:L211"/>
    <mergeCell ref="M210:M211"/>
    <mergeCell ref="N210:N211"/>
  </mergeCells>
  <pageMargins left="0.4" right="0.4" top="0.6" bottom="0.6" header="0.4" footer="0.4"/>
  <pageSetup scale="99"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9" man="1"/>
    <brk id="61" max="9" man="1"/>
    <brk id="88" max="9" man="1"/>
    <brk id="117" max="9" man="1"/>
    <brk id="145" max="9" man="1"/>
    <brk id="174" max="9" man="1"/>
    <brk id="20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D258"/>
  <sheetViews>
    <sheetView topLeftCell="A208" zoomScaleNormal="100" workbookViewId="0">
      <selection activeCell="G16" sqref="G16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2.7265625" style="14" customWidth="1"/>
    <col min="6" max="7" width="12.7265625" style="11" customWidth="1"/>
    <col min="8" max="8" width="9.453125" style="11" customWidth="1"/>
    <col min="9" max="10" width="9.1796875" style="11" customWidth="1"/>
    <col min="11" max="11" width="8.26953125" style="11" customWidth="1"/>
    <col min="12" max="12" width="7.81640625" style="11" customWidth="1"/>
    <col min="13" max="30" width="9.1796875" style="5" customWidth="1"/>
    <col min="31" max="251" width="8.81640625" style="5"/>
    <col min="252" max="252" width="45.81640625" style="5" customWidth="1"/>
    <col min="253" max="253" width="10.7265625" style="5" bestFit="1" customWidth="1"/>
    <col min="254" max="254" width="11.54296875" style="5" bestFit="1" customWidth="1"/>
    <col min="255" max="255" width="12.26953125" style="5" bestFit="1" customWidth="1"/>
    <col min="256" max="259" width="9.81640625" style="5" bestFit="1" customWidth="1"/>
    <col min="260" max="260" width="9" style="5" customWidth="1"/>
    <col min="261" max="507" width="8.81640625" style="5"/>
    <col min="508" max="508" width="45.81640625" style="5" customWidth="1"/>
    <col min="509" max="509" width="10.7265625" style="5" bestFit="1" customWidth="1"/>
    <col min="510" max="510" width="11.54296875" style="5" bestFit="1" customWidth="1"/>
    <col min="511" max="511" width="12.26953125" style="5" bestFit="1" customWidth="1"/>
    <col min="512" max="515" width="9.81640625" style="5" bestFit="1" customWidth="1"/>
    <col min="516" max="516" width="9" style="5" customWidth="1"/>
    <col min="517" max="763" width="8.81640625" style="5"/>
    <col min="764" max="764" width="45.81640625" style="5" customWidth="1"/>
    <col min="765" max="765" width="10.7265625" style="5" bestFit="1" customWidth="1"/>
    <col min="766" max="766" width="11.54296875" style="5" bestFit="1" customWidth="1"/>
    <col min="767" max="767" width="12.26953125" style="5" bestFit="1" customWidth="1"/>
    <col min="768" max="771" width="9.81640625" style="5" bestFit="1" customWidth="1"/>
    <col min="772" max="772" width="9" style="5" customWidth="1"/>
    <col min="773" max="1019" width="8.81640625" style="5"/>
    <col min="1020" max="1020" width="45.81640625" style="5" customWidth="1"/>
    <col min="1021" max="1021" width="10.7265625" style="5" bestFit="1" customWidth="1"/>
    <col min="1022" max="1022" width="11.54296875" style="5" bestFit="1" customWidth="1"/>
    <col min="1023" max="1023" width="12.26953125" style="5" bestFit="1" customWidth="1"/>
    <col min="1024" max="1027" width="9.81640625" style="5" bestFit="1" customWidth="1"/>
    <col min="1028" max="1028" width="9" style="5" customWidth="1"/>
    <col min="1029" max="1275" width="8.81640625" style="5"/>
    <col min="1276" max="1276" width="45.81640625" style="5" customWidth="1"/>
    <col min="1277" max="1277" width="10.7265625" style="5" bestFit="1" customWidth="1"/>
    <col min="1278" max="1278" width="11.54296875" style="5" bestFit="1" customWidth="1"/>
    <col min="1279" max="1279" width="12.26953125" style="5" bestFit="1" customWidth="1"/>
    <col min="1280" max="1283" width="9.81640625" style="5" bestFit="1" customWidth="1"/>
    <col min="1284" max="1284" width="9" style="5" customWidth="1"/>
    <col min="1285" max="1531" width="8.81640625" style="5"/>
    <col min="1532" max="1532" width="45.81640625" style="5" customWidth="1"/>
    <col min="1533" max="1533" width="10.7265625" style="5" bestFit="1" customWidth="1"/>
    <col min="1534" max="1534" width="11.54296875" style="5" bestFit="1" customWidth="1"/>
    <col min="1535" max="1535" width="12.26953125" style="5" bestFit="1" customWidth="1"/>
    <col min="1536" max="1539" width="9.81640625" style="5" bestFit="1" customWidth="1"/>
    <col min="1540" max="1540" width="9" style="5" customWidth="1"/>
    <col min="1541" max="1787" width="8.81640625" style="5"/>
    <col min="1788" max="1788" width="45.81640625" style="5" customWidth="1"/>
    <col min="1789" max="1789" width="10.7265625" style="5" bestFit="1" customWidth="1"/>
    <col min="1790" max="1790" width="11.54296875" style="5" bestFit="1" customWidth="1"/>
    <col min="1791" max="1791" width="12.26953125" style="5" bestFit="1" customWidth="1"/>
    <col min="1792" max="1795" width="9.81640625" style="5" bestFit="1" customWidth="1"/>
    <col min="1796" max="1796" width="9" style="5" customWidth="1"/>
    <col min="1797" max="2043" width="8.81640625" style="5"/>
    <col min="2044" max="2044" width="45.81640625" style="5" customWidth="1"/>
    <col min="2045" max="2045" width="10.7265625" style="5" bestFit="1" customWidth="1"/>
    <col min="2046" max="2046" width="11.54296875" style="5" bestFit="1" customWidth="1"/>
    <col min="2047" max="2047" width="12.26953125" style="5" bestFit="1" customWidth="1"/>
    <col min="2048" max="2051" width="9.81640625" style="5" bestFit="1" customWidth="1"/>
    <col min="2052" max="2052" width="9" style="5" customWidth="1"/>
    <col min="2053" max="2299" width="8.81640625" style="5"/>
    <col min="2300" max="2300" width="45.81640625" style="5" customWidth="1"/>
    <col min="2301" max="2301" width="10.7265625" style="5" bestFit="1" customWidth="1"/>
    <col min="2302" max="2302" width="11.54296875" style="5" bestFit="1" customWidth="1"/>
    <col min="2303" max="2303" width="12.26953125" style="5" bestFit="1" customWidth="1"/>
    <col min="2304" max="2307" width="9.81640625" style="5" bestFit="1" customWidth="1"/>
    <col min="2308" max="2308" width="9" style="5" customWidth="1"/>
    <col min="2309" max="2555" width="8.81640625" style="5"/>
    <col min="2556" max="2556" width="45.81640625" style="5" customWidth="1"/>
    <col min="2557" max="2557" width="10.7265625" style="5" bestFit="1" customWidth="1"/>
    <col min="2558" max="2558" width="11.54296875" style="5" bestFit="1" customWidth="1"/>
    <col min="2559" max="2559" width="12.26953125" style="5" bestFit="1" customWidth="1"/>
    <col min="2560" max="2563" width="9.81640625" style="5" bestFit="1" customWidth="1"/>
    <col min="2564" max="2564" width="9" style="5" customWidth="1"/>
    <col min="2565" max="2811" width="8.81640625" style="5"/>
    <col min="2812" max="2812" width="45.81640625" style="5" customWidth="1"/>
    <col min="2813" max="2813" width="10.7265625" style="5" bestFit="1" customWidth="1"/>
    <col min="2814" max="2814" width="11.54296875" style="5" bestFit="1" customWidth="1"/>
    <col min="2815" max="2815" width="12.26953125" style="5" bestFit="1" customWidth="1"/>
    <col min="2816" max="2819" width="9.81640625" style="5" bestFit="1" customWidth="1"/>
    <col min="2820" max="2820" width="9" style="5" customWidth="1"/>
    <col min="2821" max="3067" width="8.81640625" style="5"/>
    <col min="3068" max="3068" width="45.81640625" style="5" customWidth="1"/>
    <col min="3069" max="3069" width="10.7265625" style="5" bestFit="1" customWidth="1"/>
    <col min="3070" max="3070" width="11.54296875" style="5" bestFit="1" customWidth="1"/>
    <col min="3071" max="3071" width="12.26953125" style="5" bestFit="1" customWidth="1"/>
    <col min="3072" max="3075" width="9.81640625" style="5" bestFit="1" customWidth="1"/>
    <col min="3076" max="3076" width="9" style="5" customWidth="1"/>
    <col min="3077" max="3323" width="8.81640625" style="5"/>
    <col min="3324" max="3324" width="45.81640625" style="5" customWidth="1"/>
    <col min="3325" max="3325" width="10.7265625" style="5" bestFit="1" customWidth="1"/>
    <col min="3326" max="3326" width="11.54296875" style="5" bestFit="1" customWidth="1"/>
    <col min="3327" max="3327" width="12.26953125" style="5" bestFit="1" customWidth="1"/>
    <col min="3328" max="3331" width="9.81640625" style="5" bestFit="1" customWidth="1"/>
    <col min="3332" max="3332" width="9" style="5" customWidth="1"/>
    <col min="3333" max="3579" width="8.81640625" style="5"/>
    <col min="3580" max="3580" width="45.81640625" style="5" customWidth="1"/>
    <col min="3581" max="3581" width="10.7265625" style="5" bestFit="1" customWidth="1"/>
    <col min="3582" max="3582" width="11.54296875" style="5" bestFit="1" customWidth="1"/>
    <col min="3583" max="3583" width="12.26953125" style="5" bestFit="1" customWidth="1"/>
    <col min="3584" max="3587" width="9.81640625" style="5" bestFit="1" customWidth="1"/>
    <col min="3588" max="3588" width="9" style="5" customWidth="1"/>
    <col min="3589" max="3835" width="8.81640625" style="5"/>
    <col min="3836" max="3836" width="45.81640625" style="5" customWidth="1"/>
    <col min="3837" max="3837" width="10.7265625" style="5" bestFit="1" customWidth="1"/>
    <col min="3838" max="3838" width="11.54296875" style="5" bestFit="1" customWidth="1"/>
    <col min="3839" max="3839" width="12.26953125" style="5" bestFit="1" customWidth="1"/>
    <col min="3840" max="3843" width="9.81640625" style="5" bestFit="1" customWidth="1"/>
    <col min="3844" max="3844" width="9" style="5" customWidth="1"/>
    <col min="3845" max="4091" width="8.81640625" style="5"/>
    <col min="4092" max="4092" width="45.81640625" style="5" customWidth="1"/>
    <col min="4093" max="4093" width="10.7265625" style="5" bestFit="1" customWidth="1"/>
    <col min="4094" max="4094" width="11.54296875" style="5" bestFit="1" customWidth="1"/>
    <col min="4095" max="4095" width="12.26953125" style="5" bestFit="1" customWidth="1"/>
    <col min="4096" max="4099" width="9.81640625" style="5" bestFit="1" customWidth="1"/>
    <col min="4100" max="4100" width="9" style="5" customWidth="1"/>
    <col min="4101" max="4347" width="8.81640625" style="5"/>
    <col min="4348" max="4348" width="45.81640625" style="5" customWidth="1"/>
    <col min="4349" max="4349" width="10.7265625" style="5" bestFit="1" customWidth="1"/>
    <col min="4350" max="4350" width="11.54296875" style="5" bestFit="1" customWidth="1"/>
    <col min="4351" max="4351" width="12.26953125" style="5" bestFit="1" customWidth="1"/>
    <col min="4352" max="4355" width="9.81640625" style="5" bestFit="1" customWidth="1"/>
    <col min="4356" max="4356" width="9" style="5" customWidth="1"/>
    <col min="4357" max="4603" width="8.81640625" style="5"/>
    <col min="4604" max="4604" width="45.81640625" style="5" customWidth="1"/>
    <col min="4605" max="4605" width="10.7265625" style="5" bestFit="1" customWidth="1"/>
    <col min="4606" max="4606" width="11.54296875" style="5" bestFit="1" customWidth="1"/>
    <col min="4607" max="4607" width="12.26953125" style="5" bestFit="1" customWidth="1"/>
    <col min="4608" max="4611" width="9.81640625" style="5" bestFit="1" customWidth="1"/>
    <col min="4612" max="4612" width="9" style="5" customWidth="1"/>
    <col min="4613" max="4859" width="8.81640625" style="5"/>
    <col min="4860" max="4860" width="45.81640625" style="5" customWidth="1"/>
    <col min="4861" max="4861" width="10.7265625" style="5" bestFit="1" customWidth="1"/>
    <col min="4862" max="4862" width="11.54296875" style="5" bestFit="1" customWidth="1"/>
    <col min="4863" max="4863" width="12.26953125" style="5" bestFit="1" customWidth="1"/>
    <col min="4864" max="4867" width="9.81640625" style="5" bestFit="1" customWidth="1"/>
    <col min="4868" max="4868" width="9" style="5" customWidth="1"/>
    <col min="4869" max="5115" width="8.81640625" style="5"/>
    <col min="5116" max="5116" width="45.81640625" style="5" customWidth="1"/>
    <col min="5117" max="5117" width="10.7265625" style="5" bestFit="1" customWidth="1"/>
    <col min="5118" max="5118" width="11.54296875" style="5" bestFit="1" customWidth="1"/>
    <col min="5119" max="5119" width="12.26953125" style="5" bestFit="1" customWidth="1"/>
    <col min="5120" max="5123" width="9.81640625" style="5" bestFit="1" customWidth="1"/>
    <col min="5124" max="5124" width="9" style="5" customWidth="1"/>
    <col min="5125" max="5371" width="8.81640625" style="5"/>
    <col min="5372" max="5372" width="45.81640625" style="5" customWidth="1"/>
    <col min="5373" max="5373" width="10.7265625" style="5" bestFit="1" customWidth="1"/>
    <col min="5374" max="5374" width="11.54296875" style="5" bestFit="1" customWidth="1"/>
    <col min="5375" max="5375" width="12.26953125" style="5" bestFit="1" customWidth="1"/>
    <col min="5376" max="5379" width="9.81640625" style="5" bestFit="1" customWidth="1"/>
    <col min="5380" max="5380" width="9" style="5" customWidth="1"/>
    <col min="5381" max="5627" width="8.81640625" style="5"/>
    <col min="5628" max="5628" width="45.81640625" style="5" customWidth="1"/>
    <col min="5629" max="5629" width="10.7265625" style="5" bestFit="1" customWidth="1"/>
    <col min="5630" max="5630" width="11.54296875" style="5" bestFit="1" customWidth="1"/>
    <col min="5631" max="5631" width="12.26953125" style="5" bestFit="1" customWidth="1"/>
    <col min="5632" max="5635" width="9.81640625" style="5" bestFit="1" customWidth="1"/>
    <col min="5636" max="5636" width="9" style="5" customWidth="1"/>
    <col min="5637" max="5883" width="8.81640625" style="5"/>
    <col min="5884" max="5884" width="45.81640625" style="5" customWidth="1"/>
    <col min="5885" max="5885" width="10.7265625" style="5" bestFit="1" customWidth="1"/>
    <col min="5886" max="5886" width="11.54296875" style="5" bestFit="1" customWidth="1"/>
    <col min="5887" max="5887" width="12.26953125" style="5" bestFit="1" customWidth="1"/>
    <col min="5888" max="5891" width="9.81640625" style="5" bestFit="1" customWidth="1"/>
    <col min="5892" max="5892" width="9" style="5" customWidth="1"/>
    <col min="5893" max="6139" width="8.81640625" style="5"/>
    <col min="6140" max="6140" width="45.81640625" style="5" customWidth="1"/>
    <col min="6141" max="6141" width="10.7265625" style="5" bestFit="1" customWidth="1"/>
    <col min="6142" max="6142" width="11.54296875" style="5" bestFit="1" customWidth="1"/>
    <col min="6143" max="6143" width="12.26953125" style="5" bestFit="1" customWidth="1"/>
    <col min="6144" max="6147" width="9.81640625" style="5" bestFit="1" customWidth="1"/>
    <col min="6148" max="6148" width="9" style="5" customWidth="1"/>
    <col min="6149" max="6395" width="8.81640625" style="5"/>
    <col min="6396" max="6396" width="45.81640625" style="5" customWidth="1"/>
    <col min="6397" max="6397" width="10.7265625" style="5" bestFit="1" customWidth="1"/>
    <col min="6398" max="6398" width="11.54296875" style="5" bestFit="1" customWidth="1"/>
    <col min="6399" max="6399" width="12.26953125" style="5" bestFit="1" customWidth="1"/>
    <col min="6400" max="6403" width="9.81640625" style="5" bestFit="1" customWidth="1"/>
    <col min="6404" max="6404" width="9" style="5" customWidth="1"/>
    <col min="6405" max="6651" width="8.81640625" style="5"/>
    <col min="6652" max="6652" width="45.81640625" style="5" customWidth="1"/>
    <col min="6653" max="6653" width="10.7265625" style="5" bestFit="1" customWidth="1"/>
    <col min="6654" max="6654" width="11.54296875" style="5" bestFit="1" customWidth="1"/>
    <col min="6655" max="6655" width="12.26953125" style="5" bestFit="1" customWidth="1"/>
    <col min="6656" max="6659" width="9.81640625" style="5" bestFit="1" customWidth="1"/>
    <col min="6660" max="6660" width="9" style="5" customWidth="1"/>
    <col min="6661" max="6907" width="8.81640625" style="5"/>
    <col min="6908" max="6908" width="45.81640625" style="5" customWidth="1"/>
    <col min="6909" max="6909" width="10.7265625" style="5" bestFit="1" customWidth="1"/>
    <col min="6910" max="6910" width="11.54296875" style="5" bestFit="1" customWidth="1"/>
    <col min="6911" max="6911" width="12.26953125" style="5" bestFit="1" customWidth="1"/>
    <col min="6912" max="6915" width="9.81640625" style="5" bestFit="1" customWidth="1"/>
    <col min="6916" max="6916" width="9" style="5" customWidth="1"/>
    <col min="6917" max="7163" width="8.81640625" style="5"/>
    <col min="7164" max="7164" width="45.81640625" style="5" customWidth="1"/>
    <col min="7165" max="7165" width="10.7265625" style="5" bestFit="1" customWidth="1"/>
    <col min="7166" max="7166" width="11.54296875" style="5" bestFit="1" customWidth="1"/>
    <col min="7167" max="7167" width="12.26953125" style="5" bestFit="1" customWidth="1"/>
    <col min="7168" max="7171" width="9.81640625" style="5" bestFit="1" customWidth="1"/>
    <col min="7172" max="7172" width="9" style="5" customWidth="1"/>
    <col min="7173" max="7419" width="8.81640625" style="5"/>
    <col min="7420" max="7420" width="45.81640625" style="5" customWidth="1"/>
    <col min="7421" max="7421" width="10.7265625" style="5" bestFit="1" customWidth="1"/>
    <col min="7422" max="7422" width="11.54296875" style="5" bestFit="1" customWidth="1"/>
    <col min="7423" max="7423" width="12.26953125" style="5" bestFit="1" customWidth="1"/>
    <col min="7424" max="7427" width="9.81640625" style="5" bestFit="1" customWidth="1"/>
    <col min="7428" max="7428" width="9" style="5" customWidth="1"/>
    <col min="7429" max="7675" width="8.81640625" style="5"/>
    <col min="7676" max="7676" width="45.81640625" style="5" customWidth="1"/>
    <col min="7677" max="7677" width="10.7265625" style="5" bestFit="1" customWidth="1"/>
    <col min="7678" max="7678" width="11.54296875" style="5" bestFit="1" customWidth="1"/>
    <col min="7679" max="7679" width="12.26953125" style="5" bestFit="1" customWidth="1"/>
    <col min="7680" max="7683" width="9.81640625" style="5" bestFit="1" customWidth="1"/>
    <col min="7684" max="7684" width="9" style="5" customWidth="1"/>
    <col min="7685" max="7931" width="8.81640625" style="5"/>
    <col min="7932" max="7932" width="45.81640625" style="5" customWidth="1"/>
    <col min="7933" max="7933" width="10.7265625" style="5" bestFit="1" customWidth="1"/>
    <col min="7934" max="7934" width="11.54296875" style="5" bestFit="1" customWidth="1"/>
    <col min="7935" max="7935" width="12.26953125" style="5" bestFit="1" customWidth="1"/>
    <col min="7936" max="7939" width="9.81640625" style="5" bestFit="1" customWidth="1"/>
    <col min="7940" max="7940" width="9" style="5" customWidth="1"/>
    <col min="7941" max="8187" width="8.81640625" style="5"/>
    <col min="8188" max="8188" width="45.81640625" style="5" customWidth="1"/>
    <col min="8189" max="8189" width="10.7265625" style="5" bestFit="1" customWidth="1"/>
    <col min="8190" max="8190" width="11.54296875" style="5" bestFit="1" customWidth="1"/>
    <col min="8191" max="8191" width="12.26953125" style="5" bestFit="1" customWidth="1"/>
    <col min="8192" max="8195" width="9.81640625" style="5" bestFit="1" customWidth="1"/>
    <col min="8196" max="8196" width="9" style="5" customWidth="1"/>
    <col min="8197" max="8443" width="8.81640625" style="5"/>
    <col min="8444" max="8444" width="45.81640625" style="5" customWidth="1"/>
    <col min="8445" max="8445" width="10.7265625" style="5" bestFit="1" customWidth="1"/>
    <col min="8446" max="8446" width="11.54296875" style="5" bestFit="1" customWidth="1"/>
    <col min="8447" max="8447" width="12.26953125" style="5" bestFit="1" customWidth="1"/>
    <col min="8448" max="8451" width="9.81640625" style="5" bestFit="1" customWidth="1"/>
    <col min="8452" max="8452" width="9" style="5" customWidth="1"/>
    <col min="8453" max="8699" width="8.81640625" style="5"/>
    <col min="8700" max="8700" width="45.81640625" style="5" customWidth="1"/>
    <col min="8701" max="8701" width="10.7265625" style="5" bestFit="1" customWidth="1"/>
    <col min="8702" max="8702" width="11.54296875" style="5" bestFit="1" customWidth="1"/>
    <col min="8703" max="8703" width="12.26953125" style="5" bestFit="1" customWidth="1"/>
    <col min="8704" max="8707" width="9.81640625" style="5" bestFit="1" customWidth="1"/>
    <col min="8708" max="8708" width="9" style="5" customWidth="1"/>
    <col min="8709" max="8955" width="8.81640625" style="5"/>
    <col min="8956" max="8956" width="45.81640625" style="5" customWidth="1"/>
    <col min="8957" max="8957" width="10.7265625" style="5" bestFit="1" customWidth="1"/>
    <col min="8958" max="8958" width="11.54296875" style="5" bestFit="1" customWidth="1"/>
    <col min="8959" max="8959" width="12.26953125" style="5" bestFit="1" customWidth="1"/>
    <col min="8960" max="8963" width="9.81640625" style="5" bestFit="1" customWidth="1"/>
    <col min="8964" max="8964" width="9" style="5" customWidth="1"/>
    <col min="8965" max="9211" width="8.81640625" style="5"/>
    <col min="9212" max="9212" width="45.81640625" style="5" customWidth="1"/>
    <col min="9213" max="9213" width="10.7265625" style="5" bestFit="1" customWidth="1"/>
    <col min="9214" max="9214" width="11.54296875" style="5" bestFit="1" customWidth="1"/>
    <col min="9215" max="9215" width="12.26953125" style="5" bestFit="1" customWidth="1"/>
    <col min="9216" max="9219" width="9.81640625" style="5" bestFit="1" customWidth="1"/>
    <col min="9220" max="9220" width="9" style="5" customWidth="1"/>
    <col min="9221" max="9467" width="8.81640625" style="5"/>
    <col min="9468" max="9468" width="45.81640625" style="5" customWidth="1"/>
    <col min="9469" max="9469" width="10.7265625" style="5" bestFit="1" customWidth="1"/>
    <col min="9470" max="9470" width="11.54296875" style="5" bestFit="1" customWidth="1"/>
    <col min="9471" max="9471" width="12.26953125" style="5" bestFit="1" customWidth="1"/>
    <col min="9472" max="9475" width="9.81640625" style="5" bestFit="1" customWidth="1"/>
    <col min="9476" max="9476" width="9" style="5" customWidth="1"/>
    <col min="9477" max="9723" width="8.81640625" style="5"/>
    <col min="9724" max="9724" width="45.81640625" style="5" customWidth="1"/>
    <col min="9725" max="9725" width="10.7265625" style="5" bestFit="1" customWidth="1"/>
    <col min="9726" max="9726" width="11.54296875" style="5" bestFit="1" customWidth="1"/>
    <col min="9727" max="9727" width="12.26953125" style="5" bestFit="1" customWidth="1"/>
    <col min="9728" max="9731" width="9.81640625" style="5" bestFit="1" customWidth="1"/>
    <col min="9732" max="9732" width="9" style="5" customWidth="1"/>
    <col min="9733" max="9979" width="8.81640625" style="5"/>
    <col min="9980" max="9980" width="45.81640625" style="5" customWidth="1"/>
    <col min="9981" max="9981" width="10.7265625" style="5" bestFit="1" customWidth="1"/>
    <col min="9982" max="9982" width="11.54296875" style="5" bestFit="1" customWidth="1"/>
    <col min="9983" max="9983" width="12.26953125" style="5" bestFit="1" customWidth="1"/>
    <col min="9984" max="9987" width="9.81640625" style="5" bestFit="1" customWidth="1"/>
    <col min="9988" max="9988" width="9" style="5" customWidth="1"/>
    <col min="9989" max="10235" width="8.81640625" style="5"/>
    <col min="10236" max="10236" width="45.81640625" style="5" customWidth="1"/>
    <col min="10237" max="10237" width="10.7265625" style="5" bestFit="1" customWidth="1"/>
    <col min="10238" max="10238" width="11.54296875" style="5" bestFit="1" customWidth="1"/>
    <col min="10239" max="10239" width="12.26953125" style="5" bestFit="1" customWidth="1"/>
    <col min="10240" max="10243" width="9.81640625" style="5" bestFit="1" customWidth="1"/>
    <col min="10244" max="10244" width="9" style="5" customWidth="1"/>
    <col min="10245" max="10491" width="8.81640625" style="5"/>
    <col min="10492" max="10492" width="45.81640625" style="5" customWidth="1"/>
    <col min="10493" max="10493" width="10.7265625" style="5" bestFit="1" customWidth="1"/>
    <col min="10494" max="10494" width="11.54296875" style="5" bestFit="1" customWidth="1"/>
    <col min="10495" max="10495" width="12.26953125" style="5" bestFit="1" customWidth="1"/>
    <col min="10496" max="10499" width="9.81640625" style="5" bestFit="1" customWidth="1"/>
    <col min="10500" max="10500" width="9" style="5" customWidth="1"/>
    <col min="10501" max="10747" width="8.81640625" style="5"/>
    <col min="10748" max="10748" width="45.81640625" style="5" customWidth="1"/>
    <col min="10749" max="10749" width="10.7265625" style="5" bestFit="1" customWidth="1"/>
    <col min="10750" max="10750" width="11.54296875" style="5" bestFit="1" customWidth="1"/>
    <col min="10751" max="10751" width="12.26953125" style="5" bestFit="1" customWidth="1"/>
    <col min="10752" max="10755" width="9.81640625" style="5" bestFit="1" customWidth="1"/>
    <col min="10756" max="10756" width="9" style="5" customWidth="1"/>
    <col min="10757" max="11003" width="8.81640625" style="5"/>
    <col min="11004" max="11004" width="45.81640625" style="5" customWidth="1"/>
    <col min="11005" max="11005" width="10.7265625" style="5" bestFit="1" customWidth="1"/>
    <col min="11006" max="11006" width="11.54296875" style="5" bestFit="1" customWidth="1"/>
    <col min="11007" max="11007" width="12.26953125" style="5" bestFit="1" customWidth="1"/>
    <col min="11008" max="11011" width="9.81640625" style="5" bestFit="1" customWidth="1"/>
    <col min="11012" max="11012" width="9" style="5" customWidth="1"/>
    <col min="11013" max="11259" width="8.81640625" style="5"/>
    <col min="11260" max="11260" width="45.81640625" style="5" customWidth="1"/>
    <col min="11261" max="11261" width="10.7265625" style="5" bestFit="1" customWidth="1"/>
    <col min="11262" max="11262" width="11.54296875" style="5" bestFit="1" customWidth="1"/>
    <col min="11263" max="11263" width="12.26953125" style="5" bestFit="1" customWidth="1"/>
    <col min="11264" max="11267" width="9.81640625" style="5" bestFit="1" customWidth="1"/>
    <col min="11268" max="11268" width="9" style="5" customWidth="1"/>
    <col min="11269" max="11515" width="8.81640625" style="5"/>
    <col min="11516" max="11516" width="45.81640625" style="5" customWidth="1"/>
    <col min="11517" max="11517" width="10.7265625" style="5" bestFit="1" customWidth="1"/>
    <col min="11518" max="11518" width="11.54296875" style="5" bestFit="1" customWidth="1"/>
    <col min="11519" max="11519" width="12.26953125" style="5" bestFit="1" customWidth="1"/>
    <col min="11520" max="11523" width="9.81640625" style="5" bestFit="1" customWidth="1"/>
    <col min="11524" max="11524" width="9" style="5" customWidth="1"/>
    <col min="11525" max="11771" width="8.81640625" style="5"/>
    <col min="11772" max="11772" width="45.81640625" style="5" customWidth="1"/>
    <col min="11773" max="11773" width="10.7265625" style="5" bestFit="1" customWidth="1"/>
    <col min="11774" max="11774" width="11.54296875" style="5" bestFit="1" customWidth="1"/>
    <col min="11775" max="11775" width="12.26953125" style="5" bestFit="1" customWidth="1"/>
    <col min="11776" max="11779" width="9.81640625" style="5" bestFit="1" customWidth="1"/>
    <col min="11780" max="11780" width="9" style="5" customWidth="1"/>
    <col min="11781" max="12027" width="8.81640625" style="5"/>
    <col min="12028" max="12028" width="45.81640625" style="5" customWidth="1"/>
    <col min="12029" max="12029" width="10.7265625" style="5" bestFit="1" customWidth="1"/>
    <col min="12030" max="12030" width="11.54296875" style="5" bestFit="1" customWidth="1"/>
    <col min="12031" max="12031" width="12.26953125" style="5" bestFit="1" customWidth="1"/>
    <col min="12032" max="12035" width="9.81640625" style="5" bestFit="1" customWidth="1"/>
    <col min="12036" max="12036" width="9" style="5" customWidth="1"/>
    <col min="12037" max="12283" width="8.81640625" style="5"/>
    <col min="12284" max="12284" width="45.81640625" style="5" customWidth="1"/>
    <col min="12285" max="12285" width="10.7265625" style="5" bestFit="1" customWidth="1"/>
    <col min="12286" max="12286" width="11.54296875" style="5" bestFit="1" customWidth="1"/>
    <col min="12287" max="12287" width="12.26953125" style="5" bestFit="1" customWidth="1"/>
    <col min="12288" max="12291" width="9.81640625" style="5" bestFit="1" customWidth="1"/>
    <col min="12292" max="12292" width="9" style="5" customWidth="1"/>
    <col min="12293" max="12539" width="8.81640625" style="5"/>
    <col min="12540" max="12540" width="45.81640625" style="5" customWidth="1"/>
    <col min="12541" max="12541" width="10.7265625" style="5" bestFit="1" customWidth="1"/>
    <col min="12542" max="12542" width="11.54296875" style="5" bestFit="1" customWidth="1"/>
    <col min="12543" max="12543" width="12.26953125" style="5" bestFit="1" customWidth="1"/>
    <col min="12544" max="12547" width="9.81640625" style="5" bestFit="1" customWidth="1"/>
    <col min="12548" max="12548" width="9" style="5" customWidth="1"/>
    <col min="12549" max="12795" width="8.81640625" style="5"/>
    <col min="12796" max="12796" width="45.81640625" style="5" customWidth="1"/>
    <col min="12797" max="12797" width="10.7265625" style="5" bestFit="1" customWidth="1"/>
    <col min="12798" max="12798" width="11.54296875" style="5" bestFit="1" customWidth="1"/>
    <col min="12799" max="12799" width="12.26953125" style="5" bestFit="1" customWidth="1"/>
    <col min="12800" max="12803" width="9.81640625" style="5" bestFit="1" customWidth="1"/>
    <col min="12804" max="12804" width="9" style="5" customWidth="1"/>
    <col min="12805" max="13051" width="8.81640625" style="5"/>
    <col min="13052" max="13052" width="45.81640625" style="5" customWidth="1"/>
    <col min="13053" max="13053" width="10.7265625" style="5" bestFit="1" customWidth="1"/>
    <col min="13054" max="13054" width="11.54296875" style="5" bestFit="1" customWidth="1"/>
    <col min="13055" max="13055" width="12.26953125" style="5" bestFit="1" customWidth="1"/>
    <col min="13056" max="13059" width="9.81640625" style="5" bestFit="1" customWidth="1"/>
    <col min="13060" max="13060" width="9" style="5" customWidth="1"/>
    <col min="13061" max="13307" width="8.81640625" style="5"/>
    <col min="13308" max="13308" width="45.81640625" style="5" customWidth="1"/>
    <col min="13309" max="13309" width="10.7265625" style="5" bestFit="1" customWidth="1"/>
    <col min="13310" max="13310" width="11.54296875" style="5" bestFit="1" customWidth="1"/>
    <col min="13311" max="13311" width="12.26953125" style="5" bestFit="1" customWidth="1"/>
    <col min="13312" max="13315" width="9.81640625" style="5" bestFit="1" customWidth="1"/>
    <col min="13316" max="13316" width="9" style="5" customWidth="1"/>
    <col min="13317" max="13563" width="8.81640625" style="5"/>
    <col min="13564" max="13564" width="45.81640625" style="5" customWidth="1"/>
    <col min="13565" max="13565" width="10.7265625" style="5" bestFit="1" customWidth="1"/>
    <col min="13566" max="13566" width="11.54296875" style="5" bestFit="1" customWidth="1"/>
    <col min="13567" max="13567" width="12.26953125" style="5" bestFit="1" customWidth="1"/>
    <col min="13568" max="13571" width="9.81640625" style="5" bestFit="1" customWidth="1"/>
    <col min="13572" max="13572" width="9" style="5" customWidth="1"/>
    <col min="13573" max="13819" width="8.81640625" style="5"/>
    <col min="13820" max="13820" width="45.81640625" style="5" customWidth="1"/>
    <col min="13821" max="13821" width="10.7265625" style="5" bestFit="1" customWidth="1"/>
    <col min="13822" max="13822" width="11.54296875" style="5" bestFit="1" customWidth="1"/>
    <col min="13823" max="13823" width="12.26953125" style="5" bestFit="1" customWidth="1"/>
    <col min="13824" max="13827" width="9.81640625" style="5" bestFit="1" customWidth="1"/>
    <col min="13828" max="13828" width="9" style="5" customWidth="1"/>
    <col min="13829" max="14075" width="8.81640625" style="5"/>
    <col min="14076" max="14076" width="45.81640625" style="5" customWidth="1"/>
    <col min="14077" max="14077" width="10.7265625" style="5" bestFit="1" customWidth="1"/>
    <col min="14078" max="14078" width="11.54296875" style="5" bestFit="1" customWidth="1"/>
    <col min="14079" max="14079" width="12.26953125" style="5" bestFit="1" customWidth="1"/>
    <col min="14080" max="14083" width="9.81640625" style="5" bestFit="1" customWidth="1"/>
    <col min="14084" max="14084" width="9" style="5" customWidth="1"/>
    <col min="14085" max="14331" width="8.81640625" style="5"/>
    <col min="14332" max="14332" width="45.81640625" style="5" customWidth="1"/>
    <col min="14333" max="14333" width="10.7265625" style="5" bestFit="1" customWidth="1"/>
    <col min="14334" max="14334" width="11.54296875" style="5" bestFit="1" customWidth="1"/>
    <col min="14335" max="14335" width="12.26953125" style="5" bestFit="1" customWidth="1"/>
    <col min="14336" max="14339" width="9.81640625" style="5" bestFit="1" customWidth="1"/>
    <col min="14340" max="14340" width="9" style="5" customWidth="1"/>
    <col min="14341" max="14587" width="8.81640625" style="5"/>
    <col min="14588" max="14588" width="45.81640625" style="5" customWidth="1"/>
    <col min="14589" max="14589" width="10.7265625" style="5" bestFit="1" customWidth="1"/>
    <col min="14590" max="14590" width="11.54296875" style="5" bestFit="1" customWidth="1"/>
    <col min="14591" max="14591" width="12.26953125" style="5" bestFit="1" customWidth="1"/>
    <col min="14592" max="14595" width="9.81640625" style="5" bestFit="1" customWidth="1"/>
    <col min="14596" max="14596" width="9" style="5" customWidth="1"/>
    <col min="14597" max="14843" width="8.81640625" style="5"/>
    <col min="14844" max="14844" width="45.81640625" style="5" customWidth="1"/>
    <col min="14845" max="14845" width="10.7265625" style="5" bestFit="1" customWidth="1"/>
    <col min="14846" max="14846" width="11.54296875" style="5" bestFit="1" customWidth="1"/>
    <col min="14847" max="14847" width="12.26953125" style="5" bestFit="1" customWidth="1"/>
    <col min="14848" max="14851" width="9.81640625" style="5" bestFit="1" customWidth="1"/>
    <col min="14852" max="14852" width="9" style="5" customWidth="1"/>
    <col min="14853" max="15099" width="8.81640625" style="5"/>
    <col min="15100" max="15100" width="45.81640625" style="5" customWidth="1"/>
    <col min="15101" max="15101" width="10.7265625" style="5" bestFit="1" customWidth="1"/>
    <col min="15102" max="15102" width="11.54296875" style="5" bestFit="1" customWidth="1"/>
    <col min="15103" max="15103" width="12.26953125" style="5" bestFit="1" customWidth="1"/>
    <col min="15104" max="15107" width="9.81640625" style="5" bestFit="1" customWidth="1"/>
    <col min="15108" max="15108" width="9" style="5" customWidth="1"/>
    <col min="15109" max="15355" width="8.81640625" style="5"/>
    <col min="15356" max="15356" width="45.81640625" style="5" customWidth="1"/>
    <col min="15357" max="15357" width="10.7265625" style="5" bestFit="1" customWidth="1"/>
    <col min="15358" max="15358" width="11.54296875" style="5" bestFit="1" customWidth="1"/>
    <col min="15359" max="15359" width="12.26953125" style="5" bestFit="1" customWidth="1"/>
    <col min="15360" max="15363" width="9.81640625" style="5" bestFit="1" customWidth="1"/>
    <col min="15364" max="15364" width="9" style="5" customWidth="1"/>
    <col min="15365" max="15611" width="8.81640625" style="5"/>
    <col min="15612" max="15612" width="45.81640625" style="5" customWidth="1"/>
    <col min="15613" max="15613" width="10.7265625" style="5" bestFit="1" customWidth="1"/>
    <col min="15614" max="15614" width="11.54296875" style="5" bestFit="1" customWidth="1"/>
    <col min="15615" max="15615" width="12.26953125" style="5" bestFit="1" customWidth="1"/>
    <col min="15616" max="15619" width="9.81640625" style="5" bestFit="1" customWidth="1"/>
    <col min="15620" max="15620" width="9" style="5" customWidth="1"/>
    <col min="15621" max="15867" width="8.81640625" style="5"/>
    <col min="15868" max="15868" width="45.81640625" style="5" customWidth="1"/>
    <col min="15869" max="15869" width="10.7265625" style="5" bestFit="1" customWidth="1"/>
    <col min="15870" max="15870" width="11.54296875" style="5" bestFit="1" customWidth="1"/>
    <col min="15871" max="15871" width="12.26953125" style="5" bestFit="1" customWidth="1"/>
    <col min="15872" max="15875" width="9.81640625" style="5" bestFit="1" customWidth="1"/>
    <col min="15876" max="15876" width="9" style="5" customWidth="1"/>
    <col min="15877" max="16123" width="8.81640625" style="5"/>
    <col min="16124" max="16124" width="45.81640625" style="5" customWidth="1"/>
    <col min="16125" max="16125" width="10.7265625" style="5" bestFit="1" customWidth="1"/>
    <col min="16126" max="16126" width="11.54296875" style="5" bestFit="1" customWidth="1"/>
    <col min="16127" max="16127" width="12.26953125" style="5" bestFit="1" customWidth="1"/>
    <col min="16128" max="16131" width="9.81640625" style="5" bestFit="1" customWidth="1"/>
    <col min="16132" max="16132" width="9" style="5" customWidth="1"/>
    <col min="16133" max="16383" width="8.81640625" style="5"/>
    <col min="16384" max="16384" width="8.81640625" style="5" customWidth="1"/>
  </cols>
  <sheetData>
    <row r="1" spans="1:30" s="3" customFormat="1" ht="18.5" x14ac:dyDescent="0.45">
      <c r="A1" s="262" t="s">
        <v>118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5" x14ac:dyDescent="0.35">
      <c r="A2" s="228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119</v>
      </c>
      <c r="I3" s="202" t="s">
        <v>120</v>
      </c>
      <c r="J3" s="244" t="s">
        <v>121</v>
      </c>
      <c r="K3" s="202" t="s">
        <v>122</v>
      </c>
      <c r="L3" s="257" t="s">
        <v>123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02"/>
      <c r="I4" s="202"/>
      <c r="J4" s="245"/>
      <c r="K4" s="202"/>
      <c r="L4" s="25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5">
      <c r="A5" s="37" t="s">
        <v>14</v>
      </c>
      <c r="B5" s="71">
        <v>9</v>
      </c>
      <c r="C5" s="71">
        <v>0</v>
      </c>
      <c r="D5" s="19"/>
      <c r="E5" s="71">
        <v>0</v>
      </c>
      <c r="F5" s="139">
        <f t="shared" ref="F5:F9" si="0">SUM(B5:E5)</f>
        <v>9</v>
      </c>
      <c r="G5" s="139">
        <v>5</v>
      </c>
      <c r="H5" s="30">
        <v>9</v>
      </c>
      <c r="I5" s="30">
        <v>0</v>
      </c>
      <c r="J5" s="30">
        <v>0</v>
      </c>
      <c r="K5" s="30">
        <v>0</v>
      </c>
      <c r="L5" s="38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5">
      <c r="A6" s="39" t="s">
        <v>15</v>
      </c>
      <c r="B6" s="34">
        <f>SUM(B7:B9)</f>
        <v>27</v>
      </c>
      <c r="C6" s="34">
        <f t="shared" ref="C6:D6" si="1">SUM(C7:C9)</f>
        <v>0</v>
      </c>
      <c r="D6" s="34">
        <f t="shared" si="1"/>
        <v>0</v>
      </c>
      <c r="E6" s="34">
        <f>SUM(E7:E9)</f>
        <v>0</v>
      </c>
      <c r="F6" s="139">
        <f>SUM(B6:E6)</f>
        <v>27</v>
      </c>
      <c r="G6" s="139">
        <v>15</v>
      </c>
      <c r="H6" s="34">
        <f t="shared" ref="H6:L6" si="2">SUM(H7:H9)</f>
        <v>27</v>
      </c>
      <c r="I6" s="34">
        <f t="shared" si="2"/>
        <v>0</v>
      </c>
      <c r="J6" s="34">
        <f t="shared" si="2"/>
        <v>0</v>
      </c>
      <c r="K6" s="34">
        <f t="shared" si="2"/>
        <v>0</v>
      </c>
      <c r="L6" s="40">
        <f t="shared" si="2"/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39" t="s">
        <v>16</v>
      </c>
      <c r="B7" s="71">
        <v>17</v>
      </c>
      <c r="C7" s="71">
        <v>0</v>
      </c>
      <c r="D7" s="19"/>
      <c r="E7" s="71">
        <v>0</v>
      </c>
      <c r="F7" s="139">
        <f t="shared" si="0"/>
        <v>17</v>
      </c>
      <c r="G7" s="139">
        <v>10</v>
      </c>
      <c r="H7" s="30">
        <v>17</v>
      </c>
      <c r="I7" s="30">
        <v>0</v>
      </c>
      <c r="J7" s="30">
        <v>0</v>
      </c>
      <c r="K7" s="30">
        <v>0</v>
      </c>
      <c r="L7" s="38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9" t="s">
        <v>17</v>
      </c>
      <c r="B8" s="71">
        <v>0</v>
      </c>
      <c r="C8" s="71">
        <v>0</v>
      </c>
      <c r="D8" s="19"/>
      <c r="E8" s="71">
        <v>0</v>
      </c>
      <c r="F8" s="139">
        <f t="shared" si="0"/>
        <v>0</v>
      </c>
      <c r="G8" s="139">
        <v>0</v>
      </c>
      <c r="H8" s="30">
        <v>0</v>
      </c>
      <c r="I8" s="30">
        <v>0</v>
      </c>
      <c r="J8" s="30">
        <v>0</v>
      </c>
      <c r="K8" s="30">
        <v>0</v>
      </c>
      <c r="L8" s="38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5">
      <c r="A9" s="39" t="s">
        <v>18</v>
      </c>
      <c r="B9" s="71">
        <v>10</v>
      </c>
      <c r="C9" s="71">
        <v>0</v>
      </c>
      <c r="D9" s="19"/>
      <c r="E9" s="71">
        <v>0</v>
      </c>
      <c r="F9" s="139">
        <f t="shared" si="0"/>
        <v>10</v>
      </c>
      <c r="G9" s="139">
        <v>5</v>
      </c>
      <c r="H9" s="30">
        <v>10</v>
      </c>
      <c r="I9" s="30">
        <v>0</v>
      </c>
      <c r="J9" s="30">
        <v>0</v>
      </c>
      <c r="K9" s="30">
        <v>0</v>
      </c>
      <c r="L9" s="38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119</v>
      </c>
      <c r="I10" s="244" t="s">
        <v>120</v>
      </c>
      <c r="J10" s="244" t="s">
        <v>121</v>
      </c>
      <c r="K10" s="202" t="s">
        <v>122</v>
      </c>
      <c r="L10" s="257" t="s">
        <v>123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02"/>
      <c r="I11" s="245"/>
      <c r="J11" s="245"/>
      <c r="K11" s="202"/>
      <c r="L11" s="25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65" customHeight="1" x14ac:dyDescent="0.35">
      <c r="A12" s="39" t="s">
        <v>20</v>
      </c>
      <c r="B12" s="71">
        <v>18</v>
      </c>
      <c r="C12" s="71">
        <v>0</v>
      </c>
      <c r="D12" s="19"/>
      <c r="E12" s="71">
        <v>0</v>
      </c>
      <c r="F12" s="139">
        <f t="shared" ref="F12:F16" si="3">SUM(B12:E12)</f>
        <v>18</v>
      </c>
      <c r="G12" s="139">
        <v>8</v>
      </c>
      <c r="H12" s="30">
        <v>18</v>
      </c>
      <c r="I12" s="30">
        <v>0</v>
      </c>
      <c r="J12" s="30">
        <v>0</v>
      </c>
      <c r="K12" s="30">
        <v>0</v>
      </c>
      <c r="L12" s="38"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65" customHeight="1" x14ac:dyDescent="0.35">
      <c r="A13" s="39" t="s">
        <v>21</v>
      </c>
      <c r="B13" s="71">
        <v>9</v>
      </c>
      <c r="C13" s="71">
        <v>0</v>
      </c>
      <c r="D13" s="19"/>
      <c r="E13" s="71">
        <v>0</v>
      </c>
      <c r="F13" s="139">
        <f t="shared" si="3"/>
        <v>9</v>
      </c>
      <c r="G13" s="139">
        <v>7</v>
      </c>
      <c r="H13" s="30">
        <v>9</v>
      </c>
      <c r="I13" s="30">
        <v>0</v>
      </c>
      <c r="J13" s="30">
        <v>0</v>
      </c>
      <c r="K13" s="30">
        <v>0</v>
      </c>
      <c r="L13" s="38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3"/>
        <v>0</v>
      </c>
      <c r="G14" s="139">
        <v>0</v>
      </c>
      <c r="H14" s="30">
        <v>0</v>
      </c>
      <c r="I14" s="30">
        <v>0</v>
      </c>
      <c r="J14" s="30">
        <v>0</v>
      </c>
      <c r="K14" s="30">
        <v>0</v>
      </c>
      <c r="L14" s="38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7" customHeight="1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3"/>
        <v>0</v>
      </c>
      <c r="G15" s="141">
        <v>0</v>
      </c>
      <c r="H15" s="36">
        <v>0</v>
      </c>
      <c r="I15" s="36">
        <v>0</v>
      </c>
      <c r="J15" s="36">
        <v>0</v>
      </c>
      <c r="K15" s="36">
        <v>0</v>
      </c>
      <c r="L15" s="200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0" ht="27" customHeight="1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3"/>
        <v>0</v>
      </c>
      <c r="G16" s="141"/>
      <c r="H16" s="36">
        <v>0</v>
      </c>
      <c r="I16" s="185">
        <v>0</v>
      </c>
      <c r="J16" s="185">
        <v>0</v>
      </c>
      <c r="K16" s="36">
        <v>0</v>
      </c>
      <c r="L16" s="200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30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119</v>
      </c>
      <c r="I17" s="244" t="s">
        <v>120</v>
      </c>
      <c r="J17" s="244" t="s">
        <v>121</v>
      </c>
      <c r="K17" s="202" t="s">
        <v>122</v>
      </c>
      <c r="L17" s="257" t="s">
        <v>123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02"/>
      <c r="I18" s="245"/>
      <c r="J18" s="245"/>
      <c r="K18" s="202"/>
      <c r="L18" s="25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 x14ac:dyDescent="0.35">
      <c r="A19" s="39" t="s">
        <v>26</v>
      </c>
      <c r="B19" s="71">
        <v>27</v>
      </c>
      <c r="C19" s="71">
        <v>0</v>
      </c>
      <c r="D19" s="19"/>
      <c r="E19" s="71">
        <v>0</v>
      </c>
      <c r="F19" s="139">
        <f>SUM(B19:E19)</f>
        <v>27</v>
      </c>
      <c r="G19" s="139">
        <v>11</v>
      </c>
      <c r="H19" s="30">
        <v>27</v>
      </c>
      <c r="I19" s="30">
        <v>0</v>
      </c>
      <c r="J19" s="30">
        <v>0</v>
      </c>
      <c r="K19" s="30">
        <v>0</v>
      </c>
      <c r="L19" s="38"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 x14ac:dyDescent="0.35">
      <c r="A20" s="39" t="s">
        <v>27</v>
      </c>
      <c r="B20" s="71">
        <v>0</v>
      </c>
      <c r="C20" s="71">
        <v>0</v>
      </c>
      <c r="D20" s="19"/>
      <c r="E20" s="71">
        <v>0</v>
      </c>
      <c r="F20" s="139">
        <f>SUM(B20:E20)</f>
        <v>0</v>
      </c>
      <c r="G20" s="139">
        <v>4</v>
      </c>
      <c r="H20" s="30">
        <v>0</v>
      </c>
      <c r="I20" s="30">
        <v>0</v>
      </c>
      <c r="J20" s="30">
        <v>0</v>
      </c>
      <c r="K20" s="30">
        <v>0</v>
      </c>
      <c r="L20" s="38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44" t="s">
        <v>119</v>
      </c>
      <c r="I21" s="244" t="s">
        <v>120</v>
      </c>
      <c r="J21" s="244" t="s">
        <v>121</v>
      </c>
      <c r="K21" s="246" t="s">
        <v>122</v>
      </c>
      <c r="L21" s="244" t="s">
        <v>123</v>
      </c>
      <c r="M21" s="4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45"/>
      <c r="I22" s="245"/>
      <c r="J22" s="245"/>
      <c r="K22" s="247"/>
      <c r="L22" s="245"/>
      <c r="M22" s="4"/>
      <c r="N22" s="9"/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 x14ac:dyDescent="0.35">
      <c r="A23" s="39" t="s">
        <v>29</v>
      </c>
      <c r="B23" s="71">
        <v>23</v>
      </c>
      <c r="C23" s="71">
        <v>0</v>
      </c>
      <c r="D23" s="19"/>
      <c r="E23" s="71">
        <v>0</v>
      </c>
      <c r="F23" s="139">
        <f t="shared" ref="F23:F28" si="4">SUM(B23:E23)</f>
        <v>23</v>
      </c>
      <c r="G23" s="139">
        <v>9</v>
      </c>
      <c r="H23" s="30">
        <v>23</v>
      </c>
      <c r="I23" s="30">
        <v>0</v>
      </c>
      <c r="J23" s="30">
        <v>0</v>
      </c>
      <c r="K23" s="92">
        <v>0</v>
      </c>
      <c r="L23" s="94">
        <v>0</v>
      </c>
      <c r="M23" s="4"/>
      <c r="N23" s="9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39" t="s">
        <v>30</v>
      </c>
      <c r="B24" s="71">
        <v>2</v>
      </c>
      <c r="C24" s="71">
        <v>0</v>
      </c>
      <c r="D24" s="19"/>
      <c r="E24" s="71">
        <v>0</v>
      </c>
      <c r="F24" s="139">
        <f t="shared" si="4"/>
        <v>2</v>
      </c>
      <c r="G24" s="139">
        <v>0</v>
      </c>
      <c r="H24" s="30">
        <v>2</v>
      </c>
      <c r="I24" s="30">
        <v>0</v>
      </c>
      <c r="J24" s="30">
        <v>0</v>
      </c>
      <c r="K24" s="30">
        <v>0</v>
      </c>
      <c r="L24" s="94">
        <v>0</v>
      </c>
      <c r="M24" s="4"/>
      <c r="N24" s="9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4"/>
        <v>0</v>
      </c>
      <c r="G25" s="139">
        <v>4</v>
      </c>
      <c r="H25" s="30">
        <v>0</v>
      </c>
      <c r="I25" s="30">
        <v>0</v>
      </c>
      <c r="J25" s="30">
        <v>0</v>
      </c>
      <c r="K25" s="30">
        <v>0</v>
      </c>
      <c r="L25" s="94">
        <v>0</v>
      </c>
      <c r="M25" s="4"/>
      <c r="N25" s="9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4"/>
        <v>0</v>
      </c>
      <c r="G26" s="139">
        <v>0</v>
      </c>
      <c r="H26" s="30">
        <v>0</v>
      </c>
      <c r="I26" s="30">
        <v>0</v>
      </c>
      <c r="J26" s="30">
        <v>0</v>
      </c>
      <c r="K26" s="30">
        <v>0</v>
      </c>
      <c r="L26" s="94">
        <v>0</v>
      </c>
      <c r="M26" s="4"/>
      <c r="N26" s="9"/>
      <c r="O26" s="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4"/>
        <v>0</v>
      </c>
      <c r="G27" s="139">
        <v>0</v>
      </c>
      <c r="H27" s="30">
        <v>0</v>
      </c>
      <c r="I27" s="30">
        <v>0</v>
      </c>
      <c r="J27" s="30">
        <v>0</v>
      </c>
      <c r="K27" s="30">
        <v>0</v>
      </c>
      <c r="L27" s="94">
        <v>0</v>
      </c>
      <c r="M27" s="4"/>
      <c r="N27" s="9"/>
      <c r="O27" s="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139">
        <f t="shared" si="4"/>
        <v>0</v>
      </c>
      <c r="G28" s="139">
        <v>2</v>
      </c>
      <c r="H28" s="30">
        <v>0</v>
      </c>
      <c r="I28" s="30">
        <v>0</v>
      </c>
      <c r="J28" s="30">
        <v>0</v>
      </c>
      <c r="K28" s="30">
        <v>0</v>
      </c>
      <c r="L28" s="94">
        <v>0</v>
      </c>
      <c r="M28" s="4"/>
      <c r="N28" s="9"/>
      <c r="O28" s="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44" t="s">
        <v>119</v>
      </c>
      <c r="I29" s="246" t="s">
        <v>120</v>
      </c>
      <c r="J29" s="244" t="s">
        <v>121</v>
      </c>
      <c r="K29" s="244" t="s">
        <v>122</v>
      </c>
      <c r="L29" s="255" t="s">
        <v>123</v>
      </c>
      <c r="M29" s="4"/>
      <c r="N29" s="9"/>
      <c r="O29" s="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45"/>
      <c r="I30" s="247"/>
      <c r="J30" s="245"/>
      <c r="K30" s="245"/>
      <c r="L30" s="256"/>
      <c r="M30" s="4"/>
      <c r="N30" s="9"/>
      <c r="O30" s="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" customHeight="1" x14ac:dyDescent="0.35">
      <c r="A31" s="39" t="s">
        <v>36</v>
      </c>
      <c r="B31" s="71">
        <v>0</v>
      </c>
      <c r="C31" s="71">
        <v>0</v>
      </c>
      <c r="D31" s="21"/>
      <c r="E31" s="71">
        <v>0</v>
      </c>
      <c r="F31" s="139">
        <f t="shared" ref="F31:F32" si="5">SUM(B31:E31)</f>
        <v>0</v>
      </c>
      <c r="G31" s="139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4"/>
      <c r="N31" s="9"/>
      <c r="O31" s="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customHeight="1" x14ac:dyDescent="0.35">
      <c r="A32" s="39" t="s">
        <v>38</v>
      </c>
      <c r="B32" s="71">
        <v>0</v>
      </c>
      <c r="C32" s="71">
        <v>0</v>
      </c>
      <c r="D32" s="21"/>
      <c r="E32" s="71">
        <v>0</v>
      </c>
      <c r="F32" s="139">
        <f t="shared" si="5"/>
        <v>0</v>
      </c>
      <c r="G32" s="139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4"/>
      <c r="N32" s="9"/>
      <c r="O32" s="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5" x14ac:dyDescent="0.35">
      <c r="A33" s="228" t="s">
        <v>85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58"/>
      <c r="M33" s="4"/>
      <c r="N33" s="9"/>
      <c r="O33" s="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119</v>
      </c>
      <c r="I34" s="202" t="s">
        <v>120</v>
      </c>
      <c r="J34" s="244" t="s">
        <v>121</v>
      </c>
      <c r="K34" s="202" t="s">
        <v>122</v>
      </c>
      <c r="L34" s="257" t="s">
        <v>123</v>
      </c>
      <c r="M34" s="4"/>
      <c r="N34" s="9"/>
      <c r="O34" s="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45"/>
      <c r="K35" s="202"/>
      <c r="L35" s="257"/>
      <c r="M35" s="4"/>
      <c r="N35" s="9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35">
      <c r="A36" s="39" t="s">
        <v>14</v>
      </c>
      <c r="B36" s="71">
        <v>105</v>
      </c>
      <c r="C36" s="71">
        <v>0</v>
      </c>
      <c r="D36" s="71">
        <v>0</v>
      </c>
      <c r="E36" s="71">
        <v>12</v>
      </c>
      <c r="F36" s="139">
        <f t="shared" ref="F36:F39" si="6">SUM(B36:E36)</f>
        <v>117</v>
      </c>
      <c r="G36" s="139">
        <v>82</v>
      </c>
      <c r="H36" s="30">
        <v>105</v>
      </c>
      <c r="I36" s="30">
        <v>1</v>
      </c>
      <c r="J36" s="30">
        <v>4</v>
      </c>
      <c r="K36" s="30">
        <v>7</v>
      </c>
      <c r="L36" s="38"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" customHeight="1" x14ac:dyDescent="0.35">
      <c r="A37" s="39" t="s">
        <v>15</v>
      </c>
      <c r="B37" s="34">
        <f>SUM(B38:B39)</f>
        <v>107</v>
      </c>
      <c r="C37" s="34">
        <f>SUM(C38:C39)</f>
        <v>0</v>
      </c>
      <c r="D37" s="34">
        <f>SUM(D38:D39)</f>
        <v>0</v>
      </c>
      <c r="E37" s="34">
        <f>SUM(E38:E39)</f>
        <v>14</v>
      </c>
      <c r="F37" s="139">
        <f t="shared" si="6"/>
        <v>121</v>
      </c>
      <c r="G37" s="139">
        <v>82</v>
      </c>
      <c r="H37" s="34">
        <f t="shared" ref="H37:L37" si="7">SUM(H38:H40)</f>
        <v>106</v>
      </c>
      <c r="I37" s="34">
        <f t="shared" si="7"/>
        <v>2</v>
      </c>
      <c r="J37" s="34">
        <f>SUM(J38:J39)</f>
        <v>6</v>
      </c>
      <c r="K37" s="34">
        <f t="shared" si="7"/>
        <v>7</v>
      </c>
      <c r="L37" s="40">
        <f t="shared" si="7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 customHeight="1" x14ac:dyDescent="0.35">
      <c r="A38" s="39" t="s">
        <v>41</v>
      </c>
      <c r="B38" s="71">
        <v>5</v>
      </c>
      <c r="C38" s="71">
        <v>0</v>
      </c>
      <c r="D38" s="71">
        <v>0</v>
      </c>
      <c r="E38" s="71">
        <v>0</v>
      </c>
      <c r="F38" s="139">
        <f t="shared" si="6"/>
        <v>5</v>
      </c>
      <c r="G38" s="139">
        <v>7</v>
      </c>
      <c r="H38" s="30">
        <v>5</v>
      </c>
      <c r="I38" s="30">
        <v>0</v>
      </c>
      <c r="J38" s="30">
        <v>0</v>
      </c>
      <c r="K38" s="30">
        <v>0</v>
      </c>
      <c r="L38" s="38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35">
      <c r="A39" s="43" t="s">
        <v>42</v>
      </c>
      <c r="B39" s="71">
        <v>102</v>
      </c>
      <c r="C39" s="71">
        <v>0</v>
      </c>
      <c r="D39" s="71">
        <v>0</v>
      </c>
      <c r="E39" s="71">
        <v>14</v>
      </c>
      <c r="F39" s="139">
        <f t="shared" si="6"/>
        <v>116</v>
      </c>
      <c r="G39" s="139">
        <v>75</v>
      </c>
      <c r="H39" s="30">
        <v>101</v>
      </c>
      <c r="I39" s="30">
        <v>2</v>
      </c>
      <c r="J39" s="30">
        <v>6</v>
      </c>
      <c r="K39" s="30">
        <v>7</v>
      </c>
      <c r="L39" s="38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119</v>
      </c>
      <c r="I40" s="244" t="s">
        <v>120</v>
      </c>
      <c r="J40" s="244" t="s">
        <v>121</v>
      </c>
      <c r="K40" s="202" t="s">
        <v>122</v>
      </c>
      <c r="L40" s="257" t="s">
        <v>123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45"/>
      <c r="J41" s="245"/>
      <c r="K41" s="202"/>
      <c r="L41" s="25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customHeight="1" x14ac:dyDescent="0.35">
      <c r="A42" s="39" t="s">
        <v>20</v>
      </c>
      <c r="B42" s="71">
        <v>43</v>
      </c>
      <c r="C42" s="71">
        <v>0</v>
      </c>
      <c r="D42" s="71">
        <v>0</v>
      </c>
      <c r="E42" s="71">
        <v>3</v>
      </c>
      <c r="F42" s="139">
        <f t="shared" ref="F42:F46" si="8">SUM(B42:E42)</f>
        <v>46</v>
      </c>
      <c r="G42" s="139">
        <v>31</v>
      </c>
      <c r="H42" s="30">
        <v>42</v>
      </c>
      <c r="I42" s="30">
        <v>1</v>
      </c>
      <c r="J42" s="30">
        <v>2</v>
      </c>
      <c r="K42" s="30">
        <v>1</v>
      </c>
      <c r="L42" s="38"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35">
      <c r="A43" s="39" t="s">
        <v>21</v>
      </c>
      <c r="B43" s="71">
        <v>61</v>
      </c>
      <c r="C43" s="71">
        <v>0</v>
      </c>
      <c r="D43" s="71">
        <v>0</v>
      </c>
      <c r="E43" s="71">
        <v>11</v>
      </c>
      <c r="F43" s="139">
        <f t="shared" si="8"/>
        <v>72</v>
      </c>
      <c r="G43" s="139">
        <v>51</v>
      </c>
      <c r="H43" s="30">
        <v>63</v>
      </c>
      <c r="I43" s="30">
        <v>1</v>
      </c>
      <c r="J43" s="30">
        <v>4</v>
      </c>
      <c r="K43" s="30">
        <v>4</v>
      </c>
      <c r="L43" s="38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8"/>
        <v>0</v>
      </c>
      <c r="G44" s="139">
        <v>0</v>
      </c>
      <c r="H44" s="30">
        <v>0</v>
      </c>
      <c r="I44" s="30">
        <v>0</v>
      </c>
      <c r="J44" s="30">
        <v>0</v>
      </c>
      <c r="K44" s="30">
        <v>0</v>
      </c>
      <c r="L44" s="38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7" customHeight="1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8"/>
        <v>0</v>
      </c>
      <c r="G45" s="141">
        <v>0</v>
      </c>
      <c r="H45" s="36">
        <v>0</v>
      </c>
      <c r="I45" s="30">
        <v>0</v>
      </c>
      <c r="J45" s="30">
        <v>0</v>
      </c>
      <c r="K45" s="36">
        <v>0</v>
      </c>
      <c r="L45" s="38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27" customHeight="1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8"/>
        <v>0</v>
      </c>
      <c r="G46" s="141"/>
      <c r="H46" s="36">
        <v>0</v>
      </c>
      <c r="I46" s="93">
        <v>0</v>
      </c>
      <c r="J46" s="93">
        <v>0</v>
      </c>
      <c r="K46" s="36">
        <v>0</v>
      </c>
      <c r="L46" s="38"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119</v>
      </c>
      <c r="I47" s="244" t="s">
        <v>120</v>
      </c>
      <c r="J47" s="244" t="s">
        <v>121</v>
      </c>
      <c r="K47" s="202" t="s">
        <v>122</v>
      </c>
      <c r="L47" s="257" t="s">
        <v>123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45"/>
      <c r="J48" s="245"/>
      <c r="K48" s="202"/>
      <c r="L48" s="25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customHeight="1" x14ac:dyDescent="0.35">
      <c r="A49" s="39" t="s">
        <v>26</v>
      </c>
      <c r="B49" s="71">
        <v>104</v>
      </c>
      <c r="C49" s="71">
        <v>0</v>
      </c>
      <c r="D49" s="71">
        <v>0</v>
      </c>
      <c r="E49" s="71">
        <v>12</v>
      </c>
      <c r="F49" s="139">
        <f>SUM(B49:E49)</f>
        <v>116</v>
      </c>
      <c r="G49" s="139">
        <v>79</v>
      </c>
      <c r="H49" s="30">
        <v>103</v>
      </c>
      <c r="I49" s="30">
        <v>0</v>
      </c>
      <c r="J49" s="30">
        <v>6</v>
      </c>
      <c r="K49" s="30">
        <v>7</v>
      </c>
      <c r="L49" s="38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5.75" customHeight="1" x14ac:dyDescent="0.35">
      <c r="A50" s="39" t="s">
        <v>27</v>
      </c>
      <c r="B50" s="71">
        <v>2</v>
      </c>
      <c r="C50" s="71">
        <v>0</v>
      </c>
      <c r="D50" s="71">
        <v>0</v>
      </c>
      <c r="E50" s="71">
        <v>0</v>
      </c>
      <c r="F50" s="139">
        <f>SUM(B50:E50)</f>
        <v>2</v>
      </c>
      <c r="G50" s="139">
        <v>3</v>
      </c>
      <c r="H50" s="30">
        <v>2</v>
      </c>
      <c r="I50" s="30">
        <v>0</v>
      </c>
      <c r="J50" s="30">
        <v>0</v>
      </c>
      <c r="K50" s="30">
        <v>0</v>
      </c>
      <c r="L50" s="38"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119</v>
      </c>
      <c r="I51" s="244" t="s">
        <v>120</v>
      </c>
      <c r="J51" s="244" t="s">
        <v>121</v>
      </c>
      <c r="K51" s="202" t="s">
        <v>122</v>
      </c>
      <c r="L51" s="257" t="s">
        <v>123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45"/>
      <c r="J52" s="245"/>
      <c r="K52" s="202"/>
      <c r="L52" s="25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5" customHeight="1" x14ac:dyDescent="0.35">
      <c r="A53" s="39" t="s">
        <v>29</v>
      </c>
      <c r="B53" s="71">
        <v>92</v>
      </c>
      <c r="C53" s="71">
        <v>0</v>
      </c>
      <c r="D53" s="71">
        <v>0</v>
      </c>
      <c r="E53" s="71">
        <v>11</v>
      </c>
      <c r="F53" s="139">
        <f>SUM(B53:E53)</f>
        <v>103</v>
      </c>
      <c r="G53" s="139">
        <v>74</v>
      </c>
      <c r="H53" s="30">
        <v>92</v>
      </c>
      <c r="I53" s="30">
        <v>0</v>
      </c>
      <c r="J53" s="30">
        <v>6</v>
      </c>
      <c r="K53" s="30">
        <v>5</v>
      </c>
      <c r="L53" s="38"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 customHeight="1" x14ac:dyDescent="0.35">
      <c r="A54" s="39" t="s">
        <v>30</v>
      </c>
      <c r="B54" s="71">
        <v>11</v>
      </c>
      <c r="C54" s="71">
        <v>0</v>
      </c>
      <c r="D54" s="71">
        <v>0</v>
      </c>
      <c r="E54" s="71">
        <v>1</v>
      </c>
      <c r="F54" s="139">
        <f t="shared" ref="F54:F58" si="9">SUM(B54:E54)</f>
        <v>12</v>
      </c>
      <c r="G54" s="139">
        <v>5</v>
      </c>
      <c r="H54" s="30">
        <v>11</v>
      </c>
      <c r="I54" s="30">
        <v>0</v>
      </c>
      <c r="J54" s="30">
        <v>0</v>
      </c>
      <c r="K54" s="30">
        <v>1</v>
      </c>
      <c r="L54" s="38"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35">
      <c r="A55" s="39" t="s">
        <v>31</v>
      </c>
      <c r="B55" s="71">
        <v>1</v>
      </c>
      <c r="C55" s="71">
        <v>0</v>
      </c>
      <c r="D55" s="71">
        <v>0</v>
      </c>
      <c r="E55" s="71">
        <v>0</v>
      </c>
      <c r="F55" s="139">
        <f t="shared" si="9"/>
        <v>1</v>
      </c>
      <c r="G55" s="139">
        <v>2</v>
      </c>
      <c r="H55" s="30">
        <v>1</v>
      </c>
      <c r="I55" s="30">
        <v>0</v>
      </c>
      <c r="J55" s="30">
        <v>0</v>
      </c>
      <c r="K55" s="30">
        <v>0</v>
      </c>
      <c r="L55" s="38"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0</v>
      </c>
      <c r="F56" s="139">
        <f t="shared" si="9"/>
        <v>0</v>
      </c>
      <c r="G56" s="139">
        <v>0</v>
      </c>
      <c r="H56" s="30">
        <v>0</v>
      </c>
      <c r="I56" s="30">
        <v>0</v>
      </c>
      <c r="J56" s="30">
        <v>0</v>
      </c>
      <c r="K56" s="30">
        <v>0</v>
      </c>
      <c r="L56" s="38"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customHeight="1" x14ac:dyDescent="0.35">
      <c r="A57" s="39" t="s">
        <v>33</v>
      </c>
      <c r="B57" s="71">
        <v>0</v>
      </c>
      <c r="C57" s="71">
        <v>0</v>
      </c>
      <c r="D57" s="71">
        <v>0</v>
      </c>
      <c r="E57" s="71">
        <v>0</v>
      </c>
      <c r="F57" s="139">
        <f t="shared" si="9"/>
        <v>0</v>
      </c>
      <c r="G57" s="139">
        <v>0</v>
      </c>
      <c r="H57" s="30">
        <v>0</v>
      </c>
      <c r="I57" s="30">
        <v>0</v>
      </c>
      <c r="J57" s="30">
        <v>0</v>
      </c>
      <c r="K57" s="30">
        <v>0</v>
      </c>
      <c r="L57" s="38"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35">
      <c r="A58" s="39" t="s">
        <v>34</v>
      </c>
      <c r="B58" s="71">
        <v>1</v>
      </c>
      <c r="C58" s="71">
        <v>0</v>
      </c>
      <c r="D58" s="71">
        <v>0</v>
      </c>
      <c r="E58" s="71">
        <v>0</v>
      </c>
      <c r="F58" s="139">
        <f t="shared" si="9"/>
        <v>1</v>
      </c>
      <c r="G58" s="139">
        <v>1</v>
      </c>
      <c r="H58" s="30">
        <v>0</v>
      </c>
      <c r="I58" s="30">
        <v>0</v>
      </c>
      <c r="J58" s="30">
        <v>0</v>
      </c>
      <c r="K58" s="30">
        <v>1</v>
      </c>
      <c r="L58" s="38"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119</v>
      </c>
      <c r="I59" s="244" t="s">
        <v>120</v>
      </c>
      <c r="J59" s="244" t="s">
        <v>121</v>
      </c>
      <c r="K59" s="202" t="s">
        <v>122</v>
      </c>
      <c r="L59" s="257" t="s">
        <v>123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02"/>
      <c r="I60" s="245"/>
      <c r="J60" s="245"/>
      <c r="K60" s="202"/>
      <c r="L60" s="25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35">
      <c r="A61" s="39" t="s">
        <v>45</v>
      </c>
      <c r="B61" s="71">
        <v>7</v>
      </c>
      <c r="C61" s="71" t="s">
        <v>37</v>
      </c>
      <c r="D61" s="71">
        <v>0</v>
      </c>
      <c r="E61" s="71">
        <v>0</v>
      </c>
      <c r="F61" s="139">
        <f t="shared" ref="F61" si="10">SUM(B61:E61)</f>
        <v>7</v>
      </c>
      <c r="G61" s="139">
        <v>3</v>
      </c>
      <c r="H61" s="30">
        <v>7</v>
      </c>
      <c r="I61" s="30">
        <v>0</v>
      </c>
      <c r="J61" s="30">
        <v>0</v>
      </c>
      <c r="K61" s="30">
        <v>0</v>
      </c>
      <c r="L61" s="38"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5.5" x14ac:dyDescent="0.35">
      <c r="A62" s="228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58"/>
      <c r="M62" s="4"/>
      <c r="N62" s="9"/>
      <c r="O62" s="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119</v>
      </c>
      <c r="I63" s="202" t="s">
        <v>120</v>
      </c>
      <c r="J63" s="244" t="s">
        <v>121</v>
      </c>
      <c r="K63" s="202" t="s">
        <v>122</v>
      </c>
      <c r="L63" s="257" t="s">
        <v>123</v>
      </c>
      <c r="M63" s="4"/>
      <c r="N63" s="9"/>
      <c r="O63" s="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45"/>
      <c r="K64" s="202"/>
      <c r="L64" s="257"/>
      <c r="M64" s="4"/>
      <c r="N64" s="9"/>
      <c r="O64" s="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1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8">
        <v>0</v>
      </c>
      <c r="M65" s="4"/>
      <c r="N65" s="9"/>
      <c r="O65" s="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1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8">
        <v>0</v>
      </c>
      <c r="M66" s="4"/>
      <c r="N66" s="9"/>
      <c r="O66" s="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119</v>
      </c>
      <c r="I67" s="244" t="s">
        <v>120</v>
      </c>
      <c r="J67" s="244" t="s">
        <v>121</v>
      </c>
      <c r="K67" s="202" t="s">
        <v>122</v>
      </c>
      <c r="L67" s="257" t="s">
        <v>123</v>
      </c>
      <c r="M67" s="4"/>
      <c r="N67" s="9"/>
      <c r="O67" s="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45"/>
      <c r="J68" s="245"/>
      <c r="K68" s="202"/>
      <c r="L68" s="257"/>
      <c r="M68" s="4"/>
      <c r="N68" s="9"/>
      <c r="O68" s="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2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8">
        <v>0</v>
      </c>
      <c r="M69" s="4"/>
      <c r="N69" s="9"/>
      <c r="O69" s="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2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8">
        <v>0</v>
      </c>
      <c r="M70" s="4"/>
      <c r="N70" s="9"/>
      <c r="O70" s="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2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8">
        <v>0</v>
      </c>
      <c r="M71" s="4"/>
      <c r="N71" s="9"/>
      <c r="O71" s="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7" customHeight="1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 t="shared" si="12"/>
        <v>0</v>
      </c>
      <c r="G72" s="141">
        <v>0</v>
      </c>
      <c r="H72" s="30">
        <v>0</v>
      </c>
      <c r="I72" s="36">
        <v>0</v>
      </c>
      <c r="J72" s="36">
        <v>0</v>
      </c>
      <c r="K72" s="36">
        <v>0</v>
      </c>
      <c r="L72" s="38">
        <v>0</v>
      </c>
      <c r="M72" s="4"/>
      <c r="N72" s="9"/>
      <c r="O72" s="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27" customHeight="1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 t="shared" si="12"/>
        <v>0</v>
      </c>
      <c r="G73" s="141"/>
      <c r="H73" s="30">
        <v>0</v>
      </c>
      <c r="I73" s="185">
        <v>0</v>
      </c>
      <c r="J73" s="185">
        <v>0</v>
      </c>
      <c r="K73" s="185">
        <v>0</v>
      </c>
      <c r="L73" s="38">
        <v>0</v>
      </c>
      <c r="M73" s="4"/>
      <c r="N73" s="9"/>
      <c r="O73" s="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119</v>
      </c>
      <c r="I74" s="244" t="s">
        <v>120</v>
      </c>
      <c r="J74" s="244" t="s">
        <v>121</v>
      </c>
      <c r="K74" s="202" t="s">
        <v>122</v>
      </c>
      <c r="L74" s="257" t="s">
        <v>123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45"/>
      <c r="J75" s="245"/>
      <c r="K75" s="202"/>
      <c r="L75" s="25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8"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8"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119</v>
      </c>
      <c r="I78" s="244" t="s">
        <v>120</v>
      </c>
      <c r="J78" s="244" t="s">
        <v>121</v>
      </c>
      <c r="K78" s="202" t="s">
        <v>122</v>
      </c>
      <c r="L78" s="257" t="s">
        <v>123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45"/>
      <c r="J79" s="245"/>
      <c r="K79" s="202"/>
      <c r="L79" s="25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8"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3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8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3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8"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3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8"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3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8"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3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8"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119</v>
      </c>
      <c r="I86" s="244" t="s">
        <v>120</v>
      </c>
      <c r="J86" s="244" t="s">
        <v>121</v>
      </c>
      <c r="K86" s="202" t="s">
        <v>122</v>
      </c>
      <c r="L86" s="257" t="s">
        <v>123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45"/>
      <c r="J87" s="245"/>
      <c r="K87" s="202"/>
      <c r="L87" s="25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4">SUM(B88:E88)</f>
        <v>0</v>
      </c>
      <c r="G88" s="139">
        <v>0</v>
      </c>
      <c r="H88" s="30">
        <v>0</v>
      </c>
      <c r="I88" s="30">
        <v>0</v>
      </c>
      <c r="J88" s="30">
        <v>0</v>
      </c>
      <c r="K88" s="30">
        <v>0</v>
      </c>
      <c r="L88" s="38"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5.5" x14ac:dyDescent="0.35">
      <c r="A89" s="228" t="s">
        <v>49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58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119</v>
      </c>
      <c r="I90" s="202" t="s">
        <v>120</v>
      </c>
      <c r="J90" s="244" t="s">
        <v>121</v>
      </c>
      <c r="K90" s="202" t="s">
        <v>122</v>
      </c>
      <c r="L90" s="257" t="s">
        <v>123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45"/>
      <c r="K91" s="202"/>
      <c r="L91" s="25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5">SUM(B92:E92)</f>
        <v>0</v>
      </c>
      <c r="G92" s="139">
        <v>0</v>
      </c>
      <c r="H92" s="30">
        <v>0</v>
      </c>
      <c r="I92" s="30">
        <v>0</v>
      </c>
      <c r="J92" s="30">
        <v>0</v>
      </c>
      <c r="K92" s="30">
        <v>0</v>
      </c>
      <c r="L92" s="38">
        <v>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5"/>
        <v>0</v>
      </c>
      <c r="G93" s="139">
        <v>0</v>
      </c>
      <c r="H93" s="30">
        <v>0</v>
      </c>
      <c r="I93" s="30">
        <v>0</v>
      </c>
      <c r="J93" s="30">
        <v>0</v>
      </c>
      <c r="K93" s="30">
        <v>0</v>
      </c>
      <c r="L93" s="38">
        <v>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5"/>
        <v>0</v>
      </c>
      <c r="G94" s="139">
        <v>0</v>
      </c>
      <c r="H94" s="30">
        <v>0</v>
      </c>
      <c r="I94" s="30">
        <v>0</v>
      </c>
      <c r="J94" s="30">
        <v>0</v>
      </c>
      <c r="K94" s="30">
        <v>0</v>
      </c>
      <c r="L94" s="38">
        <v>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119</v>
      </c>
      <c r="I95" s="244" t="s">
        <v>120</v>
      </c>
      <c r="J95" s="244" t="s">
        <v>121</v>
      </c>
      <c r="K95" s="202" t="s">
        <v>122</v>
      </c>
      <c r="L95" s="257" t="s">
        <v>123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45"/>
      <c r="J96" s="245"/>
      <c r="K96" s="202"/>
      <c r="L96" s="25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6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30">
        <v>0</v>
      </c>
      <c r="L97" s="38">
        <v>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6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8">
        <v>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6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8">
        <v>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27" customHeight="1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16"/>
        <v>0</v>
      </c>
      <c r="G100" s="141">
        <v>0</v>
      </c>
      <c r="H100" s="36">
        <v>0</v>
      </c>
      <c r="I100" s="36">
        <v>0</v>
      </c>
      <c r="J100" s="36">
        <v>0</v>
      </c>
      <c r="K100" s="36">
        <v>0</v>
      </c>
      <c r="L100" s="38"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27" customHeight="1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16"/>
        <v>0</v>
      </c>
      <c r="G101" s="141">
        <v>0</v>
      </c>
      <c r="H101" s="36">
        <v>0</v>
      </c>
      <c r="I101" s="185">
        <v>0</v>
      </c>
      <c r="J101" s="185">
        <v>0</v>
      </c>
      <c r="K101" s="185">
        <v>0</v>
      </c>
      <c r="L101" s="38">
        <v>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119</v>
      </c>
      <c r="I102" s="244" t="s">
        <v>120</v>
      </c>
      <c r="J102" s="244" t="s">
        <v>121</v>
      </c>
      <c r="K102" s="202" t="s">
        <v>122</v>
      </c>
      <c r="L102" s="257" t="s">
        <v>123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45"/>
      <c r="J103" s="245"/>
      <c r="K103" s="202"/>
      <c r="L103" s="25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30">
        <v>0</v>
      </c>
      <c r="J104" s="30">
        <v>0</v>
      </c>
      <c r="K104" s="30">
        <v>0</v>
      </c>
      <c r="L104" s="38">
        <v>0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38">
        <v>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119</v>
      </c>
      <c r="I106" s="244" t="s">
        <v>120</v>
      </c>
      <c r="J106" s="244" t="s">
        <v>121</v>
      </c>
      <c r="K106" s="202" t="s">
        <v>122</v>
      </c>
      <c r="L106" s="257" t="s">
        <v>123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45"/>
      <c r="J107" s="245"/>
      <c r="K107" s="202"/>
      <c r="L107" s="25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30">
        <v>0</v>
      </c>
      <c r="J108" s="30">
        <v>0</v>
      </c>
      <c r="K108" s="30">
        <v>0</v>
      </c>
      <c r="L108" s="38"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7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38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7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38">
        <v>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7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38">
        <v>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7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38">
        <v>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7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38">
        <v>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02" t="s">
        <v>119</v>
      </c>
      <c r="I114" s="244" t="s">
        <v>120</v>
      </c>
      <c r="J114" s="244" t="s">
        <v>121</v>
      </c>
      <c r="K114" s="202" t="s">
        <v>122</v>
      </c>
      <c r="L114" s="257" t="s">
        <v>123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45"/>
      <c r="J115" s="245"/>
      <c r="K115" s="202"/>
      <c r="L115" s="25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18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8">
        <v>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18"/>
        <v>0</v>
      </c>
      <c r="G117" s="139">
        <v>0</v>
      </c>
      <c r="H117" s="30">
        <v>0</v>
      </c>
      <c r="I117" s="30">
        <v>0</v>
      </c>
      <c r="J117" s="30">
        <v>0</v>
      </c>
      <c r="K117" s="30">
        <v>0</v>
      </c>
      <c r="L117" s="38">
        <v>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5.5" x14ac:dyDescent="0.35">
      <c r="A118" s="228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58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119</v>
      </c>
      <c r="I119" s="202" t="s">
        <v>120</v>
      </c>
      <c r="J119" s="244" t="s">
        <v>121</v>
      </c>
      <c r="K119" s="202" t="s">
        <v>122</v>
      </c>
      <c r="L119" s="257" t="s">
        <v>123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45"/>
      <c r="K120" s="202"/>
      <c r="L120" s="25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x14ac:dyDescent="0.35">
      <c r="A121" s="39" t="s">
        <v>14</v>
      </c>
      <c r="B121" s="71">
        <v>10</v>
      </c>
      <c r="C121" s="71">
        <v>0</v>
      </c>
      <c r="D121" s="71">
        <v>0</v>
      </c>
      <c r="E121" s="71">
        <v>0</v>
      </c>
      <c r="F121" s="139">
        <f t="shared" ref="F121:F123" si="19">SUM(B121:E121)</f>
        <v>10</v>
      </c>
      <c r="G121" s="139">
        <v>2</v>
      </c>
      <c r="H121" s="30">
        <v>10</v>
      </c>
      <c r="I121" s="30">
        <v>0</v>
      </c>
      <c r="J121" s="30">
        <v>0</v>
      </c>
      <c r="K121" s="30">
        <v>0</v>
      </c>
      <c r="L121" s="38">
        <v>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x14ac:dyDescent="0.35">
      <c r="A122" s="39" t="s">
        <v>15</v>
      </c>
      <c r="B122" s="71">
        <v>10</v>
      </c>
      <c r="C122" s="71">
        <v>0</v>
      </c>
      <c r="D122" s="71">
        <v>0</v>
      </c>
      <c r="E122" s="71">
        <v>0</v>
      </c>
      <c r="F122" s="139">
        <f t="shared" si="19"/>
        <v>10</v>
      </c>
      <c r="G122" s="139">
        <v>2</v>
      </c>
      <c r="H122" s="30">
        <v>10</v>
      </c>
      <c r="I122" s="30">
        <v>0</v>
      </c>
      <c r="J122" s="30">
        <v>0</v>
      </c>
      <c r="K122" s="30">
        <v>0</v>
      </c>
      <c r="L122" s="38"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x14ac:dyDescent="0.35">
      <c r="A123" s="39" t="s">
        <v>50</v>
      </c>
      <c r="B123" s="71">
        <v>10</v>
      </c>
      <c r="C123" s="71">
        <v>0</v>
      </c>
      <c r="D123" s="71">
        <v>0</v>
      </c>
      <c r="E123" s="71">
        <v>0</v>
      </c>
      <c r="F123" s="139">
        <f t="shared" si="19"/>
        <v>10</v>
      </c>
      <c r="G123" s="139">
        <v>2</v>
      </c>
      <c r="H123" s="30">
        <v>10</v>
      </c>
      <c r="I123" s="30">
        <v>0</v>
      </c>
      <c r="J123" s="30">
        <v>0</v>
      </c>
      <c r="K123" s="30">
        <v>0</v>
      </c>
      <c r="L123" s="38">
        <v>0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119</v>
      </c>
      <c r="I124" s="244" t="s">
        <v>120</v>
      </c>
      <c r="J124" s="244" t="s">
        <v>121</v>
      </c>
      <c r="K124" s="202" t="s">
        <v>122</v>
      </c>
      <c r="L124" s="257" t="s">
        <v>123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45"/>
      <c r="J125" s="245"/>
      <c r="K125" s="202"/>
      <c r="L125" s="25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x14ac:dyDescent="0.35">
      <c r="A126" s="39" t="s">
        <v>20</v>
      </c>
      <c r="B126" s="71">
        <v>2</v>
      </c>
      <c r="C126" s="71">
        <v>0</v>
      </c>
      <c r="D126" s="71">
        <v>0</v>
      </c>
      <c r="E126" s="71">
        <v>0</v>
      </c>
      <c r="F126" s="139">
        <f t="shared" ref="F126:F128" si="20">SUM(B126:E126)</f>
        <v>2</v>
      </c>
      <c r="G126" s="139">
        <v>1</v>
      </c>
      <c r="H126" s="30">
        <v>2</v>
      </c>
      <c r="I126" s="30">
        <v>0</v>
      </c>
      <c r="J126" s="30">
        <v>0</v>
      </c>
      <c r="K126" s="30">
        <v>0</v>
      </c>
      <c r="L126" s="38">
        <v>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x14ac:dyDescent="0.35">
      <c r="A127" s="39" t="s">
        <v>21</v>
      </c>
      <c r="B127" s="71">
        <v>8</v>
      </c>
      <c r="C127" s="71">
        <v>0</v>
      </c>
      <c r="D127" s="71">
        <v>0</v>
      </c>
      <c r="E127" s="71">
        <v>0</v>
      </c>
      <c r="F127" s="139">
        <f t="shared" si="20"/>
        <v>8</v>
      </c>
      <c r="G127" s="139">
        <v>1</v>
      </c>
      <c r="H127" s="30">
        <v>8</v>
      </c>
      <c r="I127" s="30">
        <v>0</v>
      </c>
      <c r="J127" s="30">
        <v>0</v>
      </c>
      <c r="K127" s="30">
        <v>0</v>
      </c>
      <c r="L127" s="38">
        <v>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0"/>
        <v>0</v>
      </c>
      <c r="G128" s="139">
        <v>0</v>
      </c>
      <c r="H128" s="30">
        <v>0</v>
      </c>
      <c r="I128" s="30">
        <v>0</v>
      </c>
      <c r="J128" s="30">
        <v>0</v>
      </c>
      <c r="K128" s="30">
        <v>0</v>
      </c>
      <c r="L128" s="38">
        <v>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7" customHeight="1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1">SUM(B129:E129)</f>
        <v>0</v>
      </c>
      <c r="G129" s="141">
        <v>0</v>
      </c>
      <c r="H129" s="36">
        <v>0</v>
      </c>
      <c r="I129" s="30">
        <v>0</v>
      </c>
      <c r="J129" s="30">
        <v>0</v>
      </c>
      <c r="K129" s="30">
        <v>0</v>
      </c>
      <c r="L129" s="38">
        <v>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27" customHeight="1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1"/>
        <v>0</v>
      </c>
      <c r="G130" s="141">
        <v>0</v>
      </c>
      <c r="H130" s="36">
        <v>0</v>
      </c>
      <c r="I130" s="93">
        <v>0</v>
      </c>
      <c r="J130" s="93">
        <v>0</v>
      </c>
      <c r="K130" s="93">
        <v>0</v>
      </c>
      <c r="L130" s="38">
        <v>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02" t="s">
        <v>119</v>
      </c>
      <c r="I131" s="244" t="s">
        <v>120</v>
      </c>
      <c r="J131" s="244" t="s">
        <v>121</v>
      </c>
      <c r="K131" s="202" t="s">
        <v>122</v>
      </c>
      <c r="L131" s="257" t="s">
        <v>123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45"/>
      <c r="J132" s="245"/>
      <c r="K132" s="202"/>
      <c r="L132" s="25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x14ac:dyDescent="0.35">
      <c r="A133" s="39" t="s">
        <v>26</v>
      </c>
      <c r="B133" s="71">
        <v>10</v>
      </c>
      <c r="C133" s="71">
        <v>0</v>
      </c>
      <c r="D133" s="71">
        <v>0</v>
      </c>
      <c r="E133" s="71">
        <v>0</v>
      </c>
      <c r="F133" s="139">
        <f>SUM(B133:E133)</f>
        <v>10</v>
      </c>
      <c r="G133" s="139">
        <v>2</v>
      </c>
      <c r="H133" s="30">
        <v>10</v>
      </c>
      <c r="I133" s="30">
        <v>0</v>
      </c>
      <c r="J133" s="30">
        <v>0</v>
      </c>
      <c r="K133" s="30">
        <v>0</v>
      </c>
      <c r="L133" s="30">
        <v>0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119</v>
      </c>
      <c r="I135" s="244" t="s">
        <v>120</v>
      </c>
      <c r="J135" s="244" t="s">
        <v>121</v>
      </c>
      <c r="K135" s="202" t="s">
        <v>122</v>
      </c>
      <c r="L135" s="257" t="s">
        <v>123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45"/>
      <c r="J136" s="245"/>
      <c r="K136" s="202"/>
      <c r="L136" s="25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x14ac:dyDescent="0.35">
      <c r="A137" s="39" t="s">
        <v>29</v>
      </c>
      <c r="B137" s="71">
        <v>9</v>
      </c>
      <c r="C137" s="71">
        <v>0</v>
      </c>
      <c r="D137" s="71">
        <v>0</v>
      </c>
      <c r="E137" s="71">
        <v>0</v>
      </c>
      <c r="F137" s="139">
        <f t="shared" ref="F137:F142" si="22">SUM(B137:E137)</f>
        <v>9</v>
      </c>
      <c r="G137" s="139">
        <v>1</v>
      </c>
      <c r="H137" s="30">
        <v>9</v>
      </c>
      <c r="I137" s="30">
        <v>0</v>
      </c>
      <c r="J137" s="30">
        <v>0</v>
      </c>
      <c r="K137" s="30">
        <v>0</v>
      </c>
      <c r="L137" s="30">
        <v>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x14ac:dyDescent="0.35">
      <c r="A138" s="39" t="s">
        <v>30</v>
      </c>
      <c r="B138" s="71">
        <v>1</v>
      </c>
      <c r="C138" s="71">
        <v>0</v>
      </c>
      <c r="D138" s="71">
        <v>0</v>
      </c>
      <c r="E138" s="71">
        <v>0</v>
      </c>
      <c r="F138" s="139">
        <f t="shared" si="22"/>
        <v>1</v>
      </c>
      <c r="G138" s="139">
        <v>1</v>
      </c>
      <c r="H138" s="30">
        <v>1</v>
      </c>
      <c r="I138" s="30">
        <v>0</v>
      </c>
      <c r="J138" s="30">
        <v>0</v>
      </c>
      <c r="K138" s="30">
        <v>0</v>
      </c>
      <c r="L138" s="30">
        <v>0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2"/>
        <v>0</v>
      </c>
      <c r="G139" s="139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2"/>
        <v>0</v>
      </c>
      <c r="G140" s="139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2"/>
        <v>0</v>
      </c>
      <c r="G141" s="139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2"/>
        <v>0</v>
      </c>
      <c r="G142" s="139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119</v>
      </c>
      <c r="I143" s="244" t="s">
        <v>120</v>
      </c>
      <c r="J143" s="244" t="s">
        <v>121</v>
      </c>
      <c r="K143" s="202" t="s">
        <v>122</v>
      </c>
      <c r="L143" s="257" t="s">
        <v>123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45"/>
      <c r="J144" s="245"/>
      <c r="K144" s="202"/>
      <c r="L144" s="25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x14ac:dyDescent="0.35">
      <c r="A145" s="39" t="s">
        <v>45</v>
      </c>
      <c r="B145" s="71">
        <v>0</v>
      </c>
      <c r="C145" s="71">
        <v>0</v>
      </c>
      <c r="D145" s="71">
        <v>0</v>
      </c>
      <c r="E145" s="71">
        <v>0</v>
      </c>
      <c r="F145" s="139">
        <f t="shared" ref="F145" si="23">SUM(B145:E145)</f>
        <v>0</v>
      </c>
      <c r="G145" s="139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5" customHeight="1" x14ac:dyDescent="0.35">
      <c r="A146" s="228" t="s">
        <v>55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58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 customHeight="1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119</v>
      </c>
      <c r="I147" s="202" t="s">
        <v>120</v>
      </c>
      <c r="J147" s="244" t="s">
        <v>121</v>
      </c>
      <c r="K147" s="202" t="s">
        <v>122</v>
      </c>
      <c r="L147" s="257" t="s">
        <v>123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45"/>
      <c r="K148" s="202"/>
      <c r="L148" s="25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x14ac:dyDescent="0.35">
      <c r="A149" s="89" t="s">
        <v>56</v>
      </c>
      <c r="B149" s="71">
        <v>5</v>
      </c>
      <c r="C149" s="71">
        <v>0</v>
      </c>
      <c r="D149" s="71">
        <v>0</v>
      </c>
      <c r="E149" s="71">
        <v>0</v>
      </c>
      <c r="F149" s="139">
        <f t="shared" ref="F149:F152" si="24">SUM(B149:E149)</f>
        <v>5</v>
      </c>
      <c r="G149" s="139">
        <v>7</v>
      </c>
      <c r="H149" s="30">
        <v>5</v>
      </c>
      <c r="I149" s="30">
        <v>0</v>
      </c>
      <c r="J149" s="30">
        <v>0</v>
      </c>
      <c r="K149" s="30">
        <v>0</v>
      </c>
      <c r="L149" s="38">
        <v>0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x14ac:dyDescent="0.35">
      <c r="A150" s="76" t="s">
        <v>57</v>
      </c>
      <c r="B150" s="1">
        <f>SUM(B151:B152)</f>
        <v>5</v>
      </c>
      <c r="C150" s="1">
        <f>SUM(C151:C152)</f>
        <v>0</v>
      </c>
      <c r="D150" s="1">
        <f>SUM(D151:D152)</f>
        <v>0</v>
      </c>
      <c r="E150" s="1">
        <f>SUM(E151:E152)</f>
        <v>0</v>
      </c>
      <c r="F150" s="139">
        <f t="shared" si="24"/>
        <v>5</v>
      </c>
      <c r="G150" s="139">
        <v>7</v>
      </c>
      <c r="H150" s="34">
        <f t="shared" ref="H150:K150" si="25">SUM(H151:H153)</f>
        <v>5</v>
      </c>
      <c r="I150" s="34">
        <f t="shared" si="25"/>
        <v>0</v>
      </c>
      <c r="J150" s="34">
        <f t="shared" si="25"/>
        <v>0</v>
      </c>
      <c r="K150" s="34">
        <f t="shared" si="25"/>
        <v>0</v>
      </c>
      <c r="L150" s="40">
        <f>SUM(L151:L153)</f>
        <v>0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4"/>
        <v>0</v>
      </c>
      <c r="G151" s="139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x14ac:dyDescent="0.35">
      <c r="A152" s="90" t="s">
        <v>59</v>
      </c>
      <c r="B152" s="71">
        <v>5</v>
      </c>
      <c r="C152" s="71">
        <v>0</v>
      </c>
      <c r="D152" s="71">
        <v>0</v>
      </c>
      <c r="E152" s="71">
        <v>0</v>
      </c>
      <c r="F152" s="141">
        <f t="shared" si="24"/>
        <v>5</v>
      </c>
      <c r="G152" s="141">
        <v>7</v>
      </c>
      <c r="H152" s="36">
        <v>5</v>
      </c>
      <c r="I152" s="36">
        <v>0</v>
      </c>
      <c r="J152" s="36">
        <v>0</v>
      </c>
      <c r="K152" s="36">
        <v>0</v>
      </c>
      <c r="L152" s="36">
        <v>0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1.25" customHeight="1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119</v>
      </c>
      <c r="I153" s="244" t="s">
        <v>120</v>
      </c>
      <c r="J153" s="244" t="s">
        <v>121</v>
      </c>
      <c r="K153" s="202" t="s">
        <v>122</v>
      </c>
      <c r="L153" s="257" t="s">
        <v>123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45"/>
      <c r="J154" s="245"/>
      <c r="K154" s="202"/>
      <c r="L154" s="25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x14ac:dyDescent="0.35">
      <c r="A155" s="39" t="s">
        <v>20</v>
      </c>
      <c r="B155" s="71">
        <v>3</v>
      </c>
      <c r="C155" s="71">
        <v>0</v>
      </c>
      <c r="D155" s="71">
        <v>0</v>
      </c>
      <c r="E155" s="71">
        <v>0</v>
      </c>
      <c r="F155" s="139">
        <f t="shared" ref="F155:F157" si="26">SUM(B155:E155)</f>
        <v>3</v>
      </c>
      <c r="G155" s="139">
        <v>4</v>
      </c>
      <c r="H155" s="30">
        <v>3</v>
      </c>
      <c r="I155" s="30">
        <v>0</v>
      </c>
      <c r="J155" s="30">
        <v>0</v>
      </c>
      <c r="K155" s="30">
        <v>0</v>
      </c>
      <c r="L155" s="38">
        <v>0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x14ac:dyDescent="0.35">
      <c r="A156" s="39" t="s">
        <v>21</v>
      </c>
      <c r="B156" s="71">
        <v>2</v>
      </c>
      <c r="C156" s="71">
        <v>0</v>
      </c>
      <c r="D156" s="71">
        <v>0</v>
      </c>
      <c r="E156" s="71">
        <v>0</v>
      </c>
      <c r="F156" s="139">
        <f t="shared" si="26"/>
        <v>2</v>
      </c>
      <c r="G156" s="139">
        <v>3</v>
      </c>
      <c r="H156" s="30">
        <v>2</v>
      </c>
      <c r="I156" s="30">
        <v>0</v>
      </c>
      <c r="J156" s="30">
        <v>0</v>
      </c>
      <c r="K156" s="30">
        <v>0</v>
      </c>
      <c r="L156" s="38">
        <v>0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26"/>
        <v>0</v>
      </c>
      <c r="G157" s="139">
        <v>0</v>
      </c>
      <c r="H157" s="30">
        <v>0</v>
      </c>
      <c r="I157" s="30">
        <v>0</v>
      </c>
      <c r="J157" s="30">
        <v>0</v>
      </c>
      <c r="K157" s="30">
        <v>0</v>
      </c>
      <c r="L157" s="38">
        <v>0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27" customHeight="1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27">SUM(B158:E158)</f>
        <v>0</v>
      </c>
      <c r="G158" s="141">
        <v>0</v>
      </c>
      <c r="H158" s="36">
        <v>0</v>
      </c>
      <c r="I158" s="30">
        <v>0</v>
      </c>
      <c r="J158" s="30">
        <v>0</v>
      </c>
      <c r="K158" s="30">
        <v>0</v>
      </c>
      <c r="L158" s="38">
        <v>0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27" customHeight="1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27"/>
        <v>0</v>
      </c>
      <c r="G159" s="141"/>
      <c r="H159" s="36">
        <v>0</v>
      </c>
      <c r="I159" s="93">
        <v>0</v>
      </c>
      <c r="J159" s="93">
        <v>0</v>
      </c>
      <c r="K159" s="93">
        <v>0</v>
      </c>
      <c r="L159" s="38">
        <v>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 customHeight="1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119</v>
      </c>
      <c r="I160" s="244" t="s">
        <v>120</v>
      </c>
      <c r="J160" s="244" t="s">
        <v>121</v>
      </c>
      <c r="K160" s="202" t="s">
        <v>122</v>
      </c>
      <c r="L160" s="257" t="s">
        <v>123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45"/>
      <c r="J161" s="245"/>
      <c r="K161" s="202"/>
      <c r="L161" s="25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x14ac:dyDescent="0.35">
      <c r="A162" s="39" t="s">
        <v>26</v>
      </c>
      <c r="B162" s="71">
        <v>5</v>
      </c>
      <c r="C162" s="71">
        <v>0</v>
      </c>
      <c r="D162" s="71">
        <v>0</v>
      </c>
      <c r="E162" s="71">
        <v>0</v>
      </c>
      <c r="F162" s="139">
        <f>SUM(B162:E162)</f>
        <v>5</v>
      </c>
      <c r="G162" s="139">
        <v>7</v>
      </c>
      <c r="H162" s="30">
        <v>5</v>
      </c>
      <c r="I162" s="30">
        <v>0</v>
      </c>
      <c r="J162" s="30">
        <v>0</v>
      </c>
      <c r="K162" s="30">
        <v>0</v>
      </c>
      <c r="L162" s="38">
        <v>0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30">
        <v>0</v>
      </c>
      <c r="I163" s="30">
        <v>0</v>
      </c>
      <c r="J163" s="30">
        <v>0</v>
      </c>
      <c r="K163" s="30">
        <v>0</v>
      </c>
      <c r="L163" s="38">
        <v>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119</v>
      </c>
      <c r="I164" s="244" t="s">
        <v>120</v>
      </c>
      <c r="J164" s="244" t="s">
        <v>121</v>
      </c>
      <c r="K164" s="202" t="s">
        <v>122</v>
      </c>
      <c r="L164" s="257" t="s">
        <v>123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45"/>
      <c r="J165" s="245"/>
      <c r="K165" s="202"/>
      <c r="L165" s="25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x14ac:dyDescent="0.35">
      <c r="A166" s="39" t="s">
        <v>29</v>
      </c>
      <c r="B166" s="71">
        <v>3</v>
      </c>
      <c r="C166" s="71">
        <v>0</v>
      </c>
      <c r="D166" s="71">
        <v>0</v>
      </c>
      <c r="E166" s="71">
        <v>0</v>
      </c>
      <c r="F166" s="139">
        <f t="shared" ref="F166:F171" si="28">SUM(B166:E166)</f>
        <v>3</v>
      </c>
      <c r="G166" s="139">
        <v>6</v>
      </c>
      <c r="H166" s="30">
        <v>3</v>
      </c>
      <c r="I166" s="30">
        <v>0</v>
      </c>
      <c r="J166" s="30">
        <v>0</v>
      </c>
      <c r="K166" s="30">
        <v>0</v>
      </c>
      <c r="L166" s="38">
        <v>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x14ac:dyDescent="0.35">
      <c r="A167" s="39" t="s">
        <v>30</v>
      </c>
      <c r="B167" s="71">
        <v>2</v>
      </c>
      <c r="C167" s="71">
        <v>0</v>
      </c>
      <c r="D167" s="71">
        <v>0</v>
      </c>
      <c r="E167" s="71">
        <v>0</v>
      </c>
      <c r="F167" s="139">
        <f t="shared" si="28"/>
        <v>2</v>
      </c>
      <c r="G167" s="139">
        <v>1</v>
      </c>
      <c r="H167" s="30">
        <v>2</v>
      </c>
      <c r="I167" s="30">
        <v>0</v>
      </c>
      <c r="J167" s="30">
        <v>0</v>
      </c>
      <c r="K167" s="30">
        <v>0</v>
      </c>
      <c r="L167" s="38">
        <v>0</v>
      </c>
      <c r="M167" s="4"/>
    </row>
    <row r="168" spans="1:30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28"/>
        <v>0</v>
      </c>
      <c r="G168" s="139">
        <v>0</v>
      </c>
      <c r="H168" s="30">
        <v>0</v>
      </c>
      <c r="I168" s="30">
        <v>0</v>
      </c>
      <c r="J168" s="30">
        <v>0</v>
      </c>
      <c r="K168" s="30">
        <v>0</v>
      </c>
      <c r="L168" s="38">
        <v>0</v>
      </c>
      <c r="M168" s="4"/>
    </row>
    <row r="169" spans="1:30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28"/>
        <v>0</v>
      </c>
      <c r="G169" s="139">
        <v>0</v>
      </c>
      <c r="H169" s="30">
        <v>0</v>
      </c>
      <c r="I169" s="30">
        <v>0</v>
      </c>
      <c r="J169" s="30">
        <v>0</v>
      </c>
      <c r="K169" s="30">
        <v>0</v>
      </c>
      <c r="L169" s="38">
        <v>0</v>
      </c>
      <c r="M169" s="4"/>
    </row>
    <row r="170" spans="1:30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28"/>
        <v>0</v>
      </c>
      <c r="G170" s="139">
        <v>0</v>
      </c>
      <c r="H170" s="30">
        <v>0</v>
      </c>
      <c r="I170" s="30">
        <v>0</v>
      </c>
      <c r="J170" s="30">
        <v>0</v>
      </c>
      <c r="K170" s="30">
        <v>0</v>
      </c>
      <c r="L170" s="38">
        <v>0</v>
      </c>
      <c r="M170" s="4"/>
    </row>
    <row r="171" spans="1:30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28"/>
        <v>0</v>
      </c>
      <c r="G171" s="139">
        <v>0</v>
      </c>
      <c r="H171" s="30">
        <v>0</v>
      </c>
      <c r="I171" s="30">
        <v>0</v>
      </c>
      <c r="J171" s="30">
        <v>0</v>
      </c>
      <c r="K171" s="30">
        <v>0</v>
      </c>
      <c r="L171" s="38">
        <v>0</v>
      </c>
      <c r="M171" s="4"/>
    </row>
    <row r="172" spans="1:30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119</v>
      </c>
      <c r="I172" s="244" t="s">
        <v>120</v>
      </c>
      <c r="J172" s="244" t="s">
        <v>121</v>
      </c>
      <c r="K172" s="202" t="s">
        <v>122</v>
      </c>
      <c r="L172" s="257" t="s">
        <v>123</v>
      </c>
      <c r="M172" s="4"/>
    </row>
    <row r="173" spans="1:30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45"/>
      <c r="J173" s="245"/>
      <c r="K173" s="202"/>
      <c r="L173" s="257"/>
      <c r="M173" s="4"/>
    </row>
    <row r="174" spans="1:30" x14ac:dyDescent="0.35">
      <c r="A174" s="39" t="s">
        <v>45</v>
      </c>
      <c r="B174" s="71">
        <v>0</v>
      </c>
      <c r="C174" s="71">
        <v>0</v>
      </c>
      <c r="D174" s="71">
        <v>0</v>
      </c>
      <c r="E174" s="71">
        <v>0</v>
      </c>
      <c r="F174" s="139">
        <v>0</v>
      </c>
      <c r="G174" s="139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4"/>
    </row>
    <row r="175" spans="1:30" ht="16.149999999999999" customHeight="1" x14ac:dyDescent="0.35">
      <c r="A175" s="228" t="s">
        <v>63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5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18" customFormat="1" ht="12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119</v>
      </c>
      <c r="I176" s="202" t="s">
        <v>120</v>
      </c>
      <c r="J176" s="244" t="s">
        <v>121</v>
      </c>
      <c r="K176" s="202" t="s">
        <v>122</v>
      </c>
      <c r="L176" s="257" t="s">
        <v>123</v>
      </c>
      <c r="M176" s="4"/>
    </row>
    <row r="177" spans="1:13" ht="12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45"/>
      <c r="K177" s="202"/>
      <c r="L177" s="257"/>
      <c r="M177" s="4"/>
    </row>
    <row r="178" spans="1:13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139">
        <f t="shared" ref="F178:F185" si="29">SUM(B178:E178)</f>
        <v>0</v>
      </c>
      <c r="G178" s="139">
        <v>0</v>
      </c>
      <c r="H178" s="30">
        <v>0</v>
      </c>
      <c r="I178" s="30">
        <v>0</v>
      </c>
      <c r="J178" s="30">
        <v>0</v>
      </c>
      <c r="K178" s="30">
        <v>0</v>
      </c>
      <c r="L178" s="38">
        <v>0</v>
      </c>
      <c r="M178" s="4"/>
    </row>
    <row r="179" spans="1:13" ht="16.5" customHeight="1" x14ac:dyDescent="0.35">
      <c r="A179" s="86" t="s">
        <v>65</v>
      </c>
      <c r="B179" s="1">
        <f>B180+B181</f>
        <v>0</v>
      </c>
      <c r="C179" s="1">
        <f t="shared" ref="C179:E179" si="30">C180+C181</f>
        <v>0</v>
      </c>
      <c r="D179" s="1">
        <f t="shared" si="30"/>
        <v>0</v>
      </c>
      <c r="E179" s="1">
        <f t="shared" si="30"/>
        <v>0</v>
      </c>
      <c r="F179" s="139">
        <f t="shared" ref="F179:F181" si="31">SUM(B179:E179)</f>
        <v>0</v>
      </c>
      <c r="G179" s="139">
        <v>0</v>
      </c>
      <c r="H179" s="1">
        <f t="shared" ref="H179:K179" si="32">H180+H181</f>
        <v>0</v>
      </c>
      <c r="I179" s="1">
        <f t="shared" si="32"/>
        <v>0</v>
      </c>
      <c r="J179" s="1">
        <v>0</v>
      </c>
      <c r="K179" s="1">
        <f t="shared" si="32"/>
        <v>0</v>
      </c>
      <c r="L179" s="1">
        <f>L180+L181</f>
        <v>0</v>
      </c>
      <c r="M179" s="4"/>
    </row>
    <row r="180" spans="1:13" x14ac:dyDescent="0.35">
      <c r="A180" s="85" t="s">
        <v>66</v>
      </c>
      <c r="B180" s="1">
        <f>B182+B184</f>
        <v>0</v>
      </c>
      <c r="C180" s="1">
        <f t="shared" ref="C180:E181" si="33">C182+C184</f>
        <v>0</v>
      </c>
      <c r="D180" s="1">
        <f t="shared" si="33"/>
        <v>0</v>
      </c>
      <c r="E180" s="1">
        <f t="shared" si="33"/>
        <v>0</v>
      </c>
      <c r="F180" s="139">
        <f t="shared" si="31"/>
        <v>0</v>
      </c>
      <c r="G180" s="139">
        <v>0</v>
      </c>
      <c r="H180" s="1">
        <f t="shared" ref="H180:L181" si="34">H182+H184</f>
        <v>0</v>
      </c>
      <c r="I180" s="1">
        <f t="shared" si="34"/>
        <v>0</v>
      </c>
      <c r="J180" s="1">
        <v>0</v>
      </c>
      <c r="K180" s="1">
        <f t="shared" si="34"/>
        <v>0</v>
      </c>
      <c r="L180" s="1">
        <f t="shared" si="34"/>
        <v>0</v>
      </c>
      <c r="M180" s="4"/>
    </row>
    <row r="181" spans="1:13" x14ac:dyDescent="0.35">
      <c r="A181" s="85" t="s">
        <v>67</v>
      </c>
      <c r="B181" s="91">
        <f>B183+B185</f>
        <v>0</v>
      </c>
      <c r="C181" s="91">
        <f t="shared" si="33"/>
        <v>0</v>
      </c>
      <c r="D181" s="91">
        <f t="shared" si="33"/>
        <v>0</v>
      </c>
      <c r="E181" s="91">
        <f t="shared" si="33"/>
        <v>0</v>
      </c>
      <c r="F181" s="139">
        <f t="shared" si="31"/>
        <v>0</v>
      </c>
      <c r="G181" s="139">
        <v>0</v>
      </c>
      <c r="H181" s="91">
        <f t="shared" si="34"/>
        <v>0</v>
      </c>
      <c r="I181" s="91">
        <f t="shared" si="34"/>
        <v>0</v>
      </c>
      <c r="J181" s="91">
        <v>0</v>
      </c>
      <c r="K181" s="91">
        <f t="shared" si="34"/>
        <v>0</v>
      </c>
      <c r="L181" s="91">
        <f t="shared" si="34"/>
        <v>0</v>
      </c>
      <c r="M181" s="4"/>
    </row>
    <row r="182" spans="1:13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>SUM(B182:E182)</f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38">
        <v>0</v>
      </c>
      <c r="M182" s="4"/>
    </row>
    <row r="183" spans="1:13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0">
        <v>0</v>
      </c>
      <c r="K183" s="30">
        <v>0</v>
      </c>
      <c r="L183" s="38">
        <v>0</v>
      </c>
      <c r="M183" s="4"/>
    </row>
    <row r="184" spans="1:13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139">
        <f t="shared" si="29"/>
        <v>0</v>
      </c>
      <c r="G184" s="139">
        <v>0</v>
      </c>
      <c r="H184" s="30">
        <v>0</v>
      </c>
      <c r="I184" s="30">
        <v>0</v>
      </c>
      <c r="J184" s="30">
        <v>0</v>
      </c>
      <c r="K184" s="30">
        <v>0</v>
      </c>
      <c r="L184" s="38">
        <v>0</v>
      </c>
      <c r="M184" s="4"/>
    </row>
    <row r="185" spans="1:13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139">
        <f t="shared" si="29"/>
        <v>0</v>
      </c>
      <c r="G185" s="139">
        <v>0</v>
      </c>
      <c r="H185" s="30">
        <v>0</v>
      </c>
      <c r="I185" s="30">
        <v>0</v>
      </c>
      <c r="J185" s="30">
        <v>0</v>
      </c>
      <c r="K185" s="30">
        <v>0</v>
      </c>
      <c r="L185" s="38">
        <v>0</v>
      </c>
      <c r="M185" s="4"/>
    </row>
    <row r="186" spans="1:13" ht="14.2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119</v>
      </c>
      <c r="I186" s="244" t="s">
        <v>120</v>
      </c>
      <c r="J186" s="244" t="s">
        <v>121</v>
      </c>
      <c r="K186" s="202" t="s">
        <v>122</v>
      </c>
      <c r="L186" s="257" t="s">
        <v>123</v>
      </c>
      <c r="M186" s="4"/>
    </row>
    <row r="187" spans="1:13" ht="12.75" customHeight="1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45"/>
      <c r="J187" s="245"/>
      <c r="K187" s="202"/>
      <c r="L187" s="257"/>
      <c r="M187" s="4"/>
    </row>
    <row r="188" spans="1:13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139">
        <f t="shared" ref="F188:F190" si="35">SUM(B188:E188)</f>
        <v>0</v>
      </c>
      <c r="G188" s="139">
        <v>0</v>
      </c>
      <c r="H188" s="30">
        <v>0</v>
      </c>
      <c r="I188" s="30">
        <v>0</v>
      </c>
      <c r="J188" s="30">
        <v>0</v>
      </c>
      <c r="K188" s="30">
        <v>0</v>
      </c>
      <c r="L188" s="38">
        <v>0</v>
      </c>
      <c r="M188" s="4"/>
    </row>
    <row r="189" spans="1:13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35"/>
        <v>0</v>
      </c>
      <c r="G189" s="139">
        <v>0</v>
      </c>
      <c r="H189" s="30">
        <v>0</v>
      </c>
      <c r="I189" s="30">
        <v>0</v>
      </c>
      <c r="J189" s="30">
        <v>0</v>
      </c>
      <c r="K189" s="30">
        <v>0</v>
      </c>
      <c r="L189" s="38">
        <v>0</v>
      </c>
      <c r="M189" s="4"/>
    </row>
    <row r="190" spans="1:13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35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8">
        <v>0</v>
      </c>
      <c r="M190" s="4"/>
    </row>
    <row r="191" spans="1:13" ht="27" customHeight="1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36">SUM(B191:E191)</f>
        <v>0</v>
      </c>
      <c r="G191" s="141">
        <v>0</v>
      </c>
      <c r="H191" s="30">
        <v>0</v>
      </c>
      <c r="I191" s="36">
        <v>0</v>
      </c>
      <c r="J191" s="36">
        <v>0</v>
      </c>
      <c r="K191" s="36">
        <v>0</v>
      </c>
      <c r="L191" s="38">
        <v>0</v>
      </c>
      <c r="M191" s="4"/>
    </row>
    <row r="192" spans="1:13" ht="27" customHeight="1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36"/>
        <v>0</v>
      </c>
      <c r="G192" s="141"/>
      <c r="H192" s="30">
        <v>0</v>
      </c>
      <c r="I192" s="185">
        <v>0</v>
      </c>
      <c r="J192" s="185">
        <v>0</v>
      </c>
      <c r="K192" s="185">
        <v>0</v>
      </c>
      <c r="L192" s="38">
        <v>0</v>
      </c>
      <c r="M192" s="4"/>
    </row>
    <row r="193" spans="1:13" ht="12.7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119</v>
      </c>
      <c r="I193" s="244" t="s">
        <v>120</v>
      </c>
      <c r="J193" s="244" t="s">
        <v>121</v>
      </c>
      <c r="K193" s="202" t="s">
        <v>122</v>
      </c>
      <c r="L193" s="257" t="s">
        <v>123</v>
      </c>
      <c r="M193" s="4"/>
    </row>
    <row r="194" spans="1:13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45"/>
      <c r="J194" s="245"/>
      <c r="K194" s="202"/>
      <c r="L194" s="257"/>
      <c r="M194" s="4"/>
    </row>
    <row r="195" spans="1:13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139">
        <f>SUM(B195:E195)</f>
        <v>0</v>
      </c>
      <c r="G195" s="139">
        <v>0</v>
      </c>
      <c r="H195" s="30">
        <v>0</v>
      </c>
      <c r="I195" s="30">
        <v>0</v>
      </c>
      <c r="J195" s="30">
        <v>0</v>
      </c>
      <c r="K195" s="30">
        <v>0</v>
      </c>
      <c r="L195" s="38">
        <v>0</v>
      </c>
      <c r="M195" s="4"/>
    </row>
    <row r="196" spans="1:13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8">
        <v>0</v>
      </c>
      <c r="M196" s="4"/>
    </row>
    <row r="197" spans="1:13" ht="14.2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119</v>
      </c>
      <c r="I197" s="244" t="s">
        <v>120</v>
      </c>
      <c r="J197" s="244" t="s">
        <v>121</v>
      </c>
      <c r="K197" s="202" t="s">
        <v>122</v>
      </c>
      <c r="L197" s="257" t="s">
        <v>123</v>
      </c>
      <c r="M197" s="4"/>
    </row>
    <row r="198" spans="1:13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45"/>
      <c r="J198" s="245"/>
      <c r="K198" s="202"/>
      <c r="L198" s="257"/>
      <c r="M198" s="4"/>
    </row>
    <row r="199" spans="1:13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37">SUM(B199:E199)</f>
        <v>0</v>
      </c>
      <c r="G199" s="139">
        <v>0</v>
      </c>
      <c r="H199" s="30">
        <v>0</v>
      </c>
      <c r="I199" s="30">
        <v>0</v>
      </c>
      <c r="J199" s="30">
        <v>0</v>
      </c>
      <c r="K199" s="30">
        <v>0</v>
      </c>
      <c r="L199" s="38">
        <v>0</v>
      </c>
      <c r="M199" s="4"/>
    </row>
    <row r="200" spans="1:13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37"/>
        <v>0</v>
      </c>
      <c r="G200" s="139">
        <v>0</v>
      </c>
      <c r="H200" s="30">
        <v>0</v>
      </c>
      <c r="I200" s="30">
        <v>0</v>
      </c>
      <c r="J200" s="30">
        <v>0</v>
      </c>
      <c r="K200" s="30">
        <v>0</v>
      </c>
      <c r="L200" s="38">
        <v>0</v>
      </c>
      <c r="M200" s="4"/>
    </row>
    <row r="201" spans="1:13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37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8">
        <v>0</v>
      </c>
      <c r="M201" s="4"/>
    </row>
    <row r="202" spans="1:13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37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8">
        <v>0</v>
      </c>
      <c r="M202" s="4"/>
    </row>
    <row r="203" spans="1:13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37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8">
        <v>0</v>
      </c>
      <c r="M203" s="4"/>
    </row>
    <row r="204" spans="1:13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37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8">
        <v>0</v>
      </c>
      <c r="M204" s="4"/>
    </row>
    <row r="205" spans="1:13" ht="12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119</v>
      </c>
      <c r="I205" s="244" t="s">
        <v>120</v>
      </c>
      <c r="J205" s="244" t="s">
        <v>121</v>
      </c>
      <c r="K205" s="202" t="s">
        <v>122</v>
      </c>
      <c r="L205" s="257" t="s">
        <v>123</v>
      </c>
      <c r="M205" s="4"/>
    </row>
    <row r="206" spans="1:13" ht="12" customHeight="1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45"/>
      <c r="J206" s="245"/>
      <c r="K206" s="202"/>
      <c r="L206" s="257"/>
      <c r="M206" s="4"/>
    </row>
    <row r="207" spans="1:13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38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38">
        <v>0</v>
      </c>
      <c r="M207" s="4"/>
    </row>
    <row r="208" spans="1:13" ht="15.5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38"/>
        <v>0</v>
      </c>
      <c r="G208" s="139">
        <v>0</v>
      </c>
      <c r="H208" s="30">
        <v>0</v>
      </c>
      <c r="I208" s="30">
        <v>0</v>
      </c>
      <c r="J208" s="30">
        <v>0</v>
      </c>
      <c r="K208" s="30">
        <v>0</v>
      </c>
      <c r="L208" s="69">
        <v>0</v>
      </c>
      <c r="M208" s="4"/>
    </row>
    <row r="209" spans="1:13" ht="15.5" x14ac:dyDescent="0.35">
      <c r="A209" s="228" t="s">
        <v>76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58"/>
      <c r="M209" s="4"/>
    </row>
    <row r="210" spans="1:13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119</v>
      </c>
      <c r="I210" s="244" t="s">
        <v>120</v>
      </c>
      <c r="J210" s="244" t="s">
        <v>121</v>
      </c>
      <c r="K210" s="202" t="s">
        <v>122</v>
      </c>
      <c r="L210" s="257" t="s">
        <v>123</v>
      </c>
      <c r="M210" s="4"/>
    </row>
    <row r="211" spans="1:13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45"/>
      <c r="J211" s="245"/>
      <c r="K211" s="202"/>
      <c r="L211" s="257"/>
      <c r="M211" s="4"/>
    </row>
    <row r="212" spans="1:13" x14ac:dyDescent="0.35">
      <c r="A212" s="39" t="s">
        <v>77</v>
      </c>
      <c r="B212" s="71">
        <v>23</v>
      </c>
      <c r="C212" s="71">
        <v>0</v>
      </c>
      <c r="D212" s="71">
        <v>0</v>
      </c>
      <c r="E212" s="71">
        <v>2</v>
      </c>
      <c r="F212" s="139">
        <f t="shared" ref="F212:F215" si="39">SUM(B212:E212)</f>
        <v>25</v>
      </c>
      <c r="G212" s="139">
        <v>18</v>
      </c>
      <c r="H212" s="30">
        <v>24</v>
      </c>
      <c r="I212" s="30">
        <v>0</v>
      </c>
      <c r="J212" s="30">
        <v>0</v>
      </c>
      <c r="K212" s="30">
        <v>1</v>
      </c>
      <c r="L212" s="38">
        <v>0</v>
      </c>
      <c r="M212" s="4"/>
    </row>
    <row r="213" spans="1:13" x14ac:dyDescent="0.35">
      <c r="A213" s="39" t="s">
        <v>78</v>
      </c>
      <c r="B213" s="71">
        <v>13</v>
      </c>
      <c r="C213" s="71">
        <v>0</v>
      </c>
      <c r="D213" s="71">
        <v>0</v>
      </c>
      <c r="E213" s="71">
        <v>2</v>
      </c>
      <c r="F213" s="139">
        <f t="shared" si="39"/>
        <v>15</v>
      </c>
      <c r="G213" s="139">
        <v>11</v>
      </c>
      <c r="H213" s="30">
        <v>12</v>
      </c>
      <c r="I213" s="30">
        <v>0</v>
      </c>
      <c r="J213" s="30">
        <v>0</v>
      </c>
      <c r="K213" s="30">
        <v>3</v>
      </c>
      <c r="L213" s="38">
        <v>0</v>
      </c>
      <c r="M213" s="4"/>
    </row>
    <row r="214" spans="1:13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139">
        <f t="shared" si="39"/>
        <v>0</v>
      </c>
      <c r="G214" s="139">
        <v>0</v>
      </c>
      <c r="H214" s="30">
        <v>0</v>
      </c>
      <c r="I214" s="30">
        <v>0</v>
      </c>
      <c r="J214" s="30">
        <v>0</v>
      </c>
      <c r="K214" s="30">
        <v>0</v>
      </c>
      <c r="L214" s="38">
        <v>0</v>
      </c>
      <c r="M214" s="4"/>
    </row>
    <row r="215" spans="1:13" x14ac:dyDescent="0.35">
      <c r="A215" s="39" t="s">
        <v>80</v>
      </c>
      <c r="B215" s="71">
        <v>9</v>
      </c>
      <c r="C215" s="71">
        <v>0</v>
      </c>
      <c r="D215" s="71">
        <v>0</v>
      </c>
      <c r="E215" s="71">
        <v>0</v>
      </c>
      <c r="F215" s="139">
        <f t="shared" si="39"/>
        <v>9</v>
      </c>
      <c r="G215" s="139">
        <v>7</v>
      </c>
      <c r="H215" s="30">
        <v>9</v>
      </c>
      <c r="I215" s="30">
        <v>0</v>
      </c>
      <c r="J215" s="30">
        <v>0</v>
      </c>
      <c r="K215" s="30">
        <v>0</v>
      </c>
      <c r="L215" s="38">
        <v>0</v>
      </c>
      <c r="M215" s="4"/>
    </row>
    <row r="216" spans="1:13" x14ac:dyDescent="0.35">
      <c r="A216" s="157"/>
      <c r="B216" s="31"/>
      <c r="C216" s="31"/>
      <c r="D216" s="31"/>
      <c r="E216" s="32"/>
      <c r="F216" s="33"/>
      <c r="G216" s="33"/>
      <c r="H216" s="33"/>
      <c r="I216" s="33"/>
      <c r="J216" s="33"/>
      <c r="K216" s="33"/>
      <c r="L216" s="45"/>
    </row>
    <row r="217" spans="1:13" ht="18.5" x14ac:dyDescent="0.45">
      <c r="A217" s="259" t="s">
        <v>81</v>
      </c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1"/>
    </row>
    <row r="218" spans="1:13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119</v>
      </c>
      <c r="I218" s="202" t="s">
        <v>120</v>
      </c>
      <c r="J218" s="244" t="s">
        <v>121</v>
      </c>
      <c r="K218" s="202" t="s">
        <v>122</v>
      </c>
      <c r="L218" s="257" t="s">
        <v>123</v>
      </c>
    </row>
    <row r="219" spans="1:13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45"/>
      <c r="K219" s="202"/>
      <c r="L219" s="257"/>
    </row>
    <row r="220" spans="1:13" x14ac:dyDescent="0.35">
      <c r="A220" s="39" t="s">
        <v>82</v>
      </c>
      <c r="B220" s="1">
        <f>SUM(B5,B36,B65)</f>
        <v>114</v>
      </c>
      <c r="C220" s="1">
        <f>SUM(C5,C36,C65)</f>
        <v>0</v>
      </c>
      <c r="D220" s="1">
        <f>SUM(D5,D36,D65)</f>
        <v>0</v>
      </c>
      <c r="E220" s="1">
        <f>SUM(E5,E36,E65)</f>
        <v>12</v>
      </c>
      <c r="F220" s="139">
        <f t="shared" ref="F220:F221" si="40">SUM(B220:E220)</f>
        <v>126</v>
      </c>
      <c r="G220" s="139">
        <v>87</v>
      </c>
      <c r="H220" s="15">
        <f t="shared" ref="H220:L221" si="41">SUM(H5,H36,H65)</f>
        <v>114</v>
      </c>
      <c r="I220" s="15">
        <f t="shared" si="41"/>
        <v>1</v>
      </c>
      <c r="J220" s="15">
        <f t="shared" si="41"/>
        <v>4</v>
      </c>
      <c r="K220" s="15">
        <f t="shared" si="41"/>
        <v>7</v>
      </c>
      <c r="L220" s="15">
        <f t="shared" si="41"/>
        <v>0</v>
      </c>
    </row>
    <row r="221" spans="1:13" x14ac:dyDescent="0.35">
      <c r="A221" s="39" t="s">
        <v>83</v>
      </c>
      <c r="B221" s="1">
        <f>SUM(B222:B224)</f>
        <v>134</v>
      </c>
      <c r="C221" s="1">
        <f>SUM(C222:C224)</f>
        <v>0</v>
      </c>
      <c r="D221" s="1">
        <f t="shared" ref="D221" si="42">SUM(D222:D224)</f>
        <v>0</v>
      </c>
      <c r="E221" s="1">
        <f>SUM(E222:E224)</f>
        <v>14</v>
      </c>
      <c r="F221" s="139">
        <f t="shared" si="40"/>
        <v>148</v>
      </c>
      <c r="G221" s="139">
        <v>97</v>
      </c>
      <c r="H221" s="15">
        <f t="shared" si="41"/>
        <v>133</v>
      </c>
      <c r="I221" s="15">
        <f t="shared" si="41"/>
        <v>2</v>
      </c>
      <c r="J221" s="15">
        <f t="shared" si="41"/>
        <v>6</v>
      </c>
      <c r="K221" s="15">
        <f t="shared" si="41"/>
        <v>7</v>
      </c>
      <c r="L221" s="15">
        <f t="shared" si="41"/>
        <v>0</v>
      </c>
    </row>
    <row r="222" spans="1:13" x14ac:dyDescent="0.35">
      <c r="A222" s="39" t="s">
        <v>16</v>
      </c>
      <c r="B222" s="1">
        <f>SUM(B7,B66)</f>
        <v>17</v>
      </c>
      <c r="C222" s="1">
        <f>SUM(C7,C66)</f>
        <v>0</v>
      </c>
      <c r="D222" s="1">
        <f>SUM(D7,D66)</f>
        <v>0</v>
      </c>
      <c r="E222" s="1">
        <f>SUM(E7,E66)</f>
        <v>0</v>
      </c>
      <c r="F222" s="139">
        <f t="shared" ref="F222:F224" si="43">SUM(B222:E222)</f>
        <v>17</v>
      </c>
      <c r="G222" s="139">
        <v>10</v>
      </c>
      <c r="H222" s="15">
        <f>SUM(H7, H66)</f>
        <v>17</v>
      </c>
      <c r="I222" s="15">
        <f t="shared" ref="I222:L222" si="44">SUM(I7, I66)</f>
        <v>0</v>
      </c>
      <c r="J222" s="15">
        <f t="shared" si="44"/>
        <v>0</v>
      </c>
      <c r="K222" s="15">
        <f t="shared" si="44"/>
        <v>0</v>
      </c>
      <c r="L222" s="15">
        <f t="shared" si="44"/>
        <v>0</v>
      </c>
    </row>
    <row r="223" spans="1:13" x14ac:dyDescent="0.35">
      <c r="A223" s="39" t="s">
        <v>17</v>
      </c>
      <c r="B223" s="1">
        <f t="shared" ref="B223:E224" si="45">SUM(B8,B38)</f>
        <v>5</v>
      </c>
      <c r="C223" s="1">
        <f t="shared" si="45"/>
        <v>0</v>
      </c>
      <c r="D223" s="1">
        <f t="shared" si="45"/>
        <v>0</v>
      </c>
      <c r="E223" s="1">
        <f t="shared" si="45"/>
        <v>0</v>
      </c>
      <c r="F223" s="139">
        <f t="shared" si="43"/>
        <v>5</v>
      </c>
      <c r="G223" s="139">
        <v>7</v>
      </c>
      <c r="H223" s="15">
        <f>SUM(H8+H38)</f>
        <v>5</v>
      </c>
      <c r="I223" s="15">
        <f t="shared" ref="I223:L223" si="46">SUM(I8+I38)</f>
        <v>0</v>
      </c>
      <c r="J223" s="15">
        <f t="shared" si="46"/>
        <v>0</v>
      </c>
      <c r="K223" s="15">
        <f t="shared" si="46"/>
        <v>0</v>
      </c>
      <c r="L223" s="15">
        <f t="shared" si="46"/>
        <v>0</v>
      </c>
    </row>
    <row r="224" spans="1:13" ht="15" thickBot="1" x14ac:dyDescent="0.4">
      <c r="A224" s="47" t="s">
        <v>18</v>
      </c>
      <c r="B224" s="48">
        <f t="shared" si="45"/>
        <v>112</v>
      </c>
      <c r="C224" s="48">
        <f t="shared" si="45"/>
        <v>0</v>
      </c>
      <c r="D224" s="48">
        <f t="shared" si="45"/>
        <v>0</v>
      </c>
      <c r="E224" s="48">
        <f t="shared" si="45"/>
        <v>14</v>
      </c>
      <c r="F224" s="140">
        <f t="shared" si="43"/>
        <v>126</v>
      </c>
      <c r="G224" s="140">
        <v>80</v>
      </c>
      <c r="H224" s="49">
        <f>SUM(H9+H39)</f>
        <v>111</v>
      </c>
      <c r="I224" s="49">
        <f t="shared" ref="I224:L224" si="47">SUM(I9+I39)</f>
        <v>2</v>
      </c>
      <c r="J224" s="49">
        <f t="shared" si="47"/>
        <v>6</v>
      </c>
      <c r="K224" s="49">
        <f t="shared" si="47"/>
        <v>7</v>
      </c>
      <c r="L224" s="49">
        <f t="shared" si="47"/>
        <v>0</v>
      </c>
    </row>
    <row r="225" spans="1:12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13"/>
    </row>
    <row r="226" spans="1:12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13"/>
      <c r="K226" s="13"/>
      <c r="L226" s="13"/>
    </row>
    <row r="227" spans="1:12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13"/>
    </row>
    <row r="228" spans="1:12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13"/>
    </row>
    <row r="229" spans="1:12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13"/>
    </row>
    <row r="230" spans="1:12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13"/>
    </row>
    <row r="231" spans="1:12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13"/>
    </row>
    <row r="232" spans="1:12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13"/>
    </row>
    <row r="233" spans="1:12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13"/>
    </row>
    <row r="234" spans="1:12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13"/>
    </row>
    <row r="235" spans="1:12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</row>
    <row r="236" spans="1:12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13"/>
    </row>
    <row r="237" spans="1:12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13"/>
    </row>
    <row r="238" spans="1:12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13"/>
    </row>
    <row r="239" spans="1:12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13"/>
    </row>
    <row r="240" spans="1:12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13"/>
    </row>
    <row r="241" spans="1:12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</row>
    <row r="242" spans="1:12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13"/>
    </row>
    <row r="243" spans="1:12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13"/>
    </row>
    <row r="244" spans="1:12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13"/>
    </row>
    <row r="245" spans="1:12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13"/>
    </row>
    <row r="246" spans="1:12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13"/>
    </row>
    <row r="247" spans="1:12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13"/>
    </row>
    <row r="248" spans="1:12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13"/>
    </row>
    <row r="249" spans="1:12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13"/>
    </row>
    <row r="250" spans="1:12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13"/>
    </row>
    <row r="251" spans="1:12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13"/>
    </row>
    <row r="252" spans="1:12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13"/>
    </row>
    <row r="253" spans="1:12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13"/>
    </row>
    <row r="254" spans="1:12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13"/>
    </row>
    <row r="255" spans="1:12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13"/>
    </row>
    <row r="256" spans="1:12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13"/>
    </row>
    <row r="257" spans="1:12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13"/>
    </row>
    <row r="258" spans="1:12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13"/>
    </row>
  </sheetData>
  <sheetProtection algorithmName="SHA-512" hashValue="DRbEFZlHBaTAft3qLD1VcWC7uutJtAvq65PLv2gs1SwdQDryIjbqnwsaZz7O+OKzg6MNisMvOJy/0ySOR5HkoA==" saltValue="OFypKcwC1TOQQG69pM0X5A==" spinCount="100000" sheet="1" objects="1" scenarios="1"/>
  <mergeCells count="351">
    <mergeCell ref="G172:G173"/>
    <mergeCell ref="G176:G177"/>
    <mergeCell ref="G186:G187"/>
    <mergeCell ref="G193:G194"/>
    <mergeCell ref="G197:G198"/>
    <mergeCell ref="G205:G206"/>
    <mergeCell ref="G210:G211"/>
    <mergeCell ref="G218:G219"/>
    <mergeCell ref="G119:G120"/>
    <mergeCell ref="G124:G125"/>
    <mergeCell ref="G131:G132"/>
    <mergeCell ref="G135:G136"/>
    <mergeCell ref="G143:G144"/>
    <mergeCell ref="G147:G148"/>
    <mergeCell ref="G153:G154"/>
    <mergeCell ref="G160:G161"/>
    <mergeCell ref="G164:G165"/>
    <mergeCell ref="G63:G64"/>
    <mergeCell ref="G67:G68"/>
    <mergeCell ref="G74:G75"/>
    <mergeCell ref="G78:G79"/>
    <mergeCell ref="G86:G87"/>
    <mergeCell ref="G90:G91"/>
    <mergeCell ref="G95:G96"/>
    <mergeCell ref="G102:G103"/>
    <mergeCell ref="G106:G107"/>
    <mergeCell ref="G10:G11"/>
    <mergeCell ref="G17:G18"/>
    <mergeCell ref="G21:G22"/>
    <mergeCell ref="G29:G30"/>
    <mergeCell ref="G34:G35"/>
    <mergeCell ref="G40:G41"/>
    <mergeCell ref="G47:G48"/>
    <mergeCell ref="G51:G52"/>
    <mergeCell ref="G59:G60"/>
    <mergeCell ref="H10:H11"/>
    <mergeCell ref="H17:H18"/>
    <mergeCell ref="I172:I173"/>
    <mergeCell ref="I114:I115"/>
    <mergeCell ref="I186:I187"/>
    <mergeCell ref="I193:I194"/>
    <mergeCell ref="I197:I198"/>
    <mergeCell ref="I10:I11"/>
    <mergeCell ref="I17:I18"/>
    <mergeCell ref="I40:I41"/>
    <mergeCell ref="I47:I48"/>
    <mergeCell ref="I51:I52"/>
    <mergeCell ref="I59:I60"/>
    <mergeCell ref="I67:I68"/>
    <mergeCell ref="I95:I96"/>
    <mergeCell ref="I102:I103"/>
    <mergeCell ref="I106:I107"/>
    <mergeCell ref="I124:I125"/>
    <mergeCell ref="I131:I132"/>
    <mergeCell ref="I143:I144"/>
    <mergeCell ref="I153:I154"/>
    <mergeCell ref="I160:I161"/>
    <mergeCell ref="I164:I165"/>
    <mergeCell ref="I21:I22"/>
    <mergeCell ref="F59:F60"/>
    <mergeCell ref="B10:D10"/>
    <mergeCell ref="E10:E11"/>
    <mergeCell ref="B17:D17"/>
    <mergeCell ref="E17:E18"/>
    <mergeCell ref="B21:D21"/>
    <mergeCell ref="E21:E22"/>
    <mergeCell ref="F10:F11"/>
    <mergeCell ref="F17:F18"/>
    <mergeCell ref="F21:F22"/>
    <mergeCell ref="B29:D29"/>
    <mergeCell ref="E29:E30"/>
    <mergeCell ref="F40:F41"/>
    <mergeCell ref="F29:F30"/>
    <mergeCell ref="B40:D40"/>
    <mergeCell ref="E40:E41"/>
    <mergeCell ref="B47:D47"/>
    <mergeCell ref="E47:E48"/>
    <mergeCell ref="B51:D51"/>
    <mergeCell ref="E51:E52"/>
    <mergeCell ref="A33:L33"/>
    <mergeCell ref="A34:A35"/>
    <mergeCell ref="B34:D34"/>
    <mergeCell ref="E34:E35"/>
    <mergeCell ref="A1:L1"/>
    <mergeCell ref="A2:L2"/>
    <mergeCell ref="A3:A4"/>
    <mergeCell ref="B3:D3"/>
    <mergeCell ref="E3:E4"/>
    <mergeCell ref="F3:F4"/>
    <mergeCell ref="H3:H4"/>
    <mergeCell ref="K3:K4"/>
    <mergeCell ref="L3:L4"/>
    <mergeCell ref="I3:I4"/>
    <mergeCell ref="J3:J4"/>
    <mergeCell ref="G3:G4"/>
    <mergeCell ref="F34:F35"/>
    <mergeCell ref="H34:H35"/>
    <mergeCell ref="K34:K35"/>
    <mergeCell ref="L34:L35"/>
    <mergeCell ref="F47:F48"/>
    <mergeCell ref="F51:F52"/>
    <mergeCell ref="H47:H48"/>
    <mergeCell ref="H51:H52"/>
    <mergeCell ref="K47:K48"/>
    <mergeCell ref="J34:J35"/>
    <mergeCell ref="K78:K79"/>
    <mergeCell ref="F95:F96"/>
    <mergeCell ref="F102:F103"/>
    <mergeCell ref="F106:F107"/>
    <mergeCell ref="H67:H68"/>
    <mergeCell ref="H74:H75"/>
    <mergeCell ref="H78:H79"/>
    <mergeCell ref="H95:H96"/>
    <mergeCell ref="H102:H103"/>
    <mergeCell ref="H106:H107"/>
    <mergeCell ref="F86:F87"/>
    <mergeCell ref="H86:H87"/>
    <mergeCell ref="I86:I87"/>
    <mergeCell ref="B67:D67"/>
    <mergeCell ref="E67:E68"/>
    <mergeCell ref="B74:D74"/>
    <mergeCell ref="E74:E75"/>
    <mergeCell ref="B78:D78"/>
    <mergeCell ref="E78:E79"/>
    <mergeCell ref="F67:F68"/>
    <mergeCell ref="F74:F75"/>
    <mergeCell ref="F78:F79"/>
    <mergeCell ref="E153:E154"/>
    <mergeCell ref="F153:F154"/>
    <mergeCell ref="J147:J148"/>
    <mergeCell ref="B135:D135"/>
    <mergeCell ref="E135:E136"/>
    <mergeCell ref="F124:F125"/>
    <mergeCell ref="F131:F132"/>
    <mergeCell ref="F135:F136"/>
    <mergeCell ref="H124:H125"/>
    <mergeCell ref="H131:H132"/>
    <mergeCell ref="H135:H136"/>
    <mergeCell ref="H143:H144"/>
    <mergeCell ref="B124:D124"/>
    <mergeCell ref="E124:E125"/>
    <mergeCell ref="B131:D131"/>
    <mergeCell ref="E131:E132"/>
    <mergeCell ref="H153:H154"/>
    <mergeCell ref="H160:H161"/>
    <mergeCell ref="H164:H165"/>
    <mergeCell ref="K153:K154"/>
    <mergeCell ref="K197:K198"/>
    <mergeCell ref="I176:I177"/>
    <mergeCell ref="J176:J177"/>
    <mergeCell ref="H172:H173"/>
    <mergeCell ref="K172:K173"/>
    <mergeCell ref="H186:H187"/>
    <mergeCell ref="H193:H194"/>
    <mergeCell ref="K186:K187"/>
    <mergeCell ref="K193:K194"/>
    <mergeCell ref="H197:H198"/>
    <mergeCell ref="J197:J198"/>
    <mergeCell ref="L10:L11"/>
    <mergeCell ref="K51:K52"/>
    <mergeCell ref="L47:L48"/>
    <mergeCell ref="L51:L52"/>
    <mergeCell ref="K40:K41"/>
    <mergeCell ref="L40:L41"/>
    <mergeCell ref="K21:K22"/>
    <mergeCell ref="L21:L22"/>
    <mergeCell ref="I205:I206"/>
    <mergeCell ref="K205:K206"/>
    <mergeCell ref="J205:J206"/>
    <mergeCell ref="K135:K136"/>
    <mergeCell ref="I135:I136"/>
    <mergeCell ref="K95:K96"/>
    <mergeCell ref="K102:K103"/>
    <mergeCell ref="K106:K107"/>
    <mergeCell ref="L95:L96"/>
    <mergeCell ref="L102:L103"/>
    <mergeCell ref="L106:L107"/>
    <mergeCell ref="I90:I91"/>
    <mergeCell ref="K143:K144"/>
    <mergeCell ref="K86:K87"/>
    <mergeCell ref="K124:K125"/>
    <mergeCell ref="J90:J91"/>
    <mergeCell ref="I218:I219"/>
    <mergeCell ref="A209:L209"/>
    <mergeCell ref="B210:D210"/>
    <mergeCell ref="E210:E211"/>
    <mergeCell ref="H218:H219"/>
    <mergeCell ref="K218:K219"/>
    <mergeCell ref="L218:L219"/>
    <mergeCell ref="F210:F211"/>
    <mergeCell ref="A217:L217"/>
    <mergeCell ref="A218:A219"/>
    <mergeCell ref="B218:D218"/>
    <mergeCell ref="E218:E219"/>
    <mergeCell ref="F218:F219"/>
    <mergeCell ref="H210:H211"/>
    <mergeCell ref="K210:K211"/>
    <mergeCell ref="L210:L211"/>
    <mergeCell ref="I210:I211"/>
    <mergeCell ref="J210:J211"/>
    <mergeCell ref="J218:J219"/>
    <mergeCell ref="B114:D114"/>
    <mergeCell ref="E114:E115"/>
    <mergeCell ref="F114:F115"/>
    <mergeCell ref="H114:H115"/>
    <mergeCell ref="K114:K115"/>
    <mergeCell ref="I119:I120"/>
    <mergeCell ref="B95:D95"/>
    <mergeCell ref="E95:E96"/>
    <mergeCell ref="B102:D102"/>
    <mergeCell ref="E102:E103"/>
    <mergeCell ref="B106:D106"/>
    <mergeCell ref="E106:E107"/>
    <mergeCell ref="A118:L118"/>
    <mergeCell ref="A119:A120"/>
    <mergeCell ref="B119:D119"/>
    <mergeCell ref="E119:E120"/>
    <mergeCell ref="F119:F120"/>
    <mergeCell ref="H119:H120"/>
    <mergeCell ref="K119:K120"/>
    <mergeCell ref="L119:L120"/>
    <mergeCell ref="G114:G115"/>
    <mergeCell ref="L205:L206"/>
    <mergeCell ref="L124:L125"/>
    <mergeCell ref="L131:L132"/>
    <mergeCell ref="L135:L136"/>
    <mergeCell ref="L164:L165"/>
    <mergeCell ref="L153:L154"/>
    <mergeCell ref="L160:L161"/>
    <mergeCell ref="L197:L198"/>
    <mergeCell ref="L186:L187"/>
    <mergeCell ref="L193:L194"/>
    <mergeCell ref="A146:L146"/>
    <mergeCell ref="A147:A148"/>
    <mergeCell ref="B147:D147"/>
    <mergeCell ref="E147:E148"/>
    <mergeCell ref="F147:F148"/>
    <mergeCell ref="H147:H148"/>
    <mergeCell ref="K147:K148"/>
    <mergeCell ref="L147:L148"/>
    <mergeCell ref="I147:I148"/>
    <mergeCell ref="B153:D153"/>
    <mergeCell ref="B143:D143"/>
    <mergeCell ref="E143:E144"/>
    <mergeCell ref="F143:F144"/>
    <mergeCell ref="B186:D186"/>
    <mergeCell ref="F176:F177"/>
    <mergeCell ref="E59:E60"/>
    <mergeCell ref="L176:L177"/>
    <mergeCell ref="A175:L175"/>
    <mergeCell ref="A176:A177"/>
    <mergeCell ref="B176:D176"/>
    <mergeCell ref="E176:E177"/>
    <mergeCell ref="J74:J75"/>
    <mergeCell ref="J78:J79"/>
    <mergeCell ref="J86:J87"/>
    <mergeCell ref="J95:J96"/>
    <mergeCell ref="J102:J103"/>
    <mergeCell ref="J106:J107"/>
    <mergeCell ref="J114:J115"/>
    <mergeCell ref="J124:J125"/>
    <mergeCell ref="J131:J132"/>
    <mergeCell ref="J119:J120"/>
    <mergeCell ref="J135:J136"/>
    <mergeCell ref="J143:J144"/>
    <mergeCell ref="J153:J154"/>
    <mergeCell ref="J160:J161"/>
    <mergeCell ref="J164:J165"/>
    <mergeCell ref="K176:K177"/>
    <mergeCell ref="K160:K161"/>
    <mergeCell ref="B160:D160"/>
    <mergeCell ref="E160:E161"/>
    <mergeCell ref="B164:D164"/>
    <mergeCell ref="E164:E165"/>
    <mergeCell ref="F160:F161"/>
    <mergeCell ref="F164:F165"/>
    <mergeCell ref="B172:D172"/>
    <mergeCell ref="E172:E173"/>
    <mergeCell ref="F172:F173"/>
    <mergeCell ref="B205:D205"/>
    <mergeCell ref="E205:E206"/>
    <mergeCell ref="F205:F206"/>
    <mergeCell ref="H205:H206"/>
    <mergeCell ref="B86:D86"/>
    <mergeCell ref="E86:E87"/>
    <mergeCell ref="H40:H41"/>
    <mergeCell ref="H59:H60"/>
    <mergeCell ref="A89:L89"/>
    <mergeCell ref="A90:A91"/>
    <mergeCell ref="B90:D90"/>
    <mergeCell ref="E90:E91"/>
    <mergeCell ref="F90:F91"/>
    <mergeCell ref="H90:H91"/>
    <mergeCell ref="K90:K91"/>
    <mergeCell ref="F186:F187"/>
    <mergeCell ref="F193:F194"/>
    <mergeCell ref="H176:H177"/>
    <mergeCell ref="F197:F198"/>
    <mergeCell ref="B197:D197"/>
    <mergeCell ref="E197:E198"/>
    <mergeCell ref="E186:E187"/>
    <mergeCell ref="B193:D193"/>
    <mergeCell ref="E193:E194"/>
    <mergeCell ref="J17:J18"/>
    <mergeCell ref="J10:J11"/>
    <mergeCell ref="J40:J41"/>
    <mergeCell ref="J47:J48"/>
    <mergeCell ref="J51:J52"/>
    <mergeCell ref="J59:J60"/>
    <mergeCell ref="J67:J68"/>
    <mergeCell ref="J63:J64"/>
    <mergeCell ref="J21:J22"/>
    <mergeCell ref="A62:L62"/>
    <mergeCell ref="A63:A64"/>
    <mergeCell ref="B63:D63"/>
    <mergeCell ref="E63:E64"/>
    <mergeCell ref="F63:F64"/>
    <mergeCell ref="H63:H64"/>
    <mergeCell ref="K63:K64"/>
    <mergeCell ref="L63:L64"/>
    <mergeCell ref="I63:I64"/>
    <mergeCell ref="B59:D59"/>
    <mergeCell ref="K10:K11"/>
    <mergeCell ref="K17:K18"/>
    <mergeCell ref="L17:L18"/>
    <mergeCell ref="H21:H22"/>
    <mergeCell ref="H29:H30"/>
    <mergeCell ref="I29:I30"/>
    <mergeCell ref="J29:J30"/>
    <mergeCell ref="K29:K30"/>
    <mergeCell ref="L29:L30"/>
    <mergeCell ref="J172:J173"/>
    <mergeCell ref="J186:J187"/>
    <mergeCell ref="J193:J194"/>
    <mergeCell ref="L114:L115"/>
    <mergeCell ref="L143:L144"/>
    <mergeCell ref="L172:L173"/>
    <mergeCell ref="K67:K68"/>
    <mergeCell ref="K74:K75"/>
    <mergeCell ref="I34:I35"/>
    <mergeCell ref="L67:L68"/>
    <mergeCell ref="L74:L75"/>
    <mergeCell ref="L90:L91"/>
    <mergeCell ref="I74:I75"/>
    <mergeCell ref="I78:I79"/>
    <mergeCell ref="K59:K60"/>
    <mergeCell ref="L59:L60"/>
    <mergeCell ref="L86:L87"/>
    <mergeCell ref="K131:K132"/>
    <mergeCell ref="K164:K165"/>
    <mergeCell ref="L78:L79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0" man="1"/>
    <brk id="61" max="10" man="1"/>
    <brk id="88" max="10" man="1"/>
    <brk id="117" max="10" man="1"/>
    <brk id="145" max="10" man="1"/>
    <brk id="174" max="10" man="1"/>
    <brk id="20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C258"/>
  <sheetViews>
    <sheetView topLeftCell="A208" zoomScaleNormal="100" workbookViewId="0">
      <selection activeCell="A217" sqref="A217:M217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2.453125" style="14" customWidth="1"/>
    <col min="6" max="7" width="12.7265625" style="11" customWidth="1"/>
    <col min="8" max="8" width="9.7265625" style="11" customWidth="1"/>
    <col min="9" max="9" width="7" style="11" customWidth="1"/>
    <col min="10" max="10" width="9.81640625" style="11" customWidth="1"/>
    <col min="11" max="11" width="6.81640625" style="154" customWidth="1"/>
    <col min="12" max="12" width="8.7265625" style="154" bestFit="1" customWidth="1"/>
    <col min="13" max="13" width="6.81640625" style="105" customWidth="1"/>
    <col min="14" max="29" width="9.1796875" style="5" customWidth="1"/>
    <col min="30" max="250" width="8.81640625" style="5"/>
    <col min="251" max="251" width="45.81640625" style="5" customWidth="1"/>
    <col min="252" max="252" width="10.7265625" style="5" bestFit="1" customWidth="1"/>
    <col min="253" max="253" width="11.54296875" style="5" bestFit="1" customWidth="1"/>
    <col min="254" max="254" width="12.26953125" style="5" bestFit="1" customWidth="1"/>
    <col min="255" max="258" width="9.81640625" style="5" bestFit="1" customWidth="1"/>
    <col min="259" max="259" width="9" style="5" customWidth="1"/>
    <col min="260" max="506" width="8.81640625" style="5"/>
    <col min="507" max="507" width="45.81640625" style="5" customWidth="1"/>
    <col min="508" max="508" width="10.7265625" style="5" bestFit="1" customWidth="1"/>
    <col min="509" max="509" width="11.54296875" style="5" bestFit="1" customWidth="1"/>
    <col min="510" max="510" width="12.26953125" style="5" bestFit="1" customWidth="1"/>
    <col min="511" max="514" width="9.81640625" style="5" bestFit="1" customWidth="1"/>
    <col min="515" max="515" width="9" style="5" customWidth="1"/>
    <col min="516" max="762" width="8.81640625" style="5"/>
    <col min="763" max="763" width="45.81640625" style="5" customWidth="1"/>
    <col min="764" max="764" width="10.7265625" style="5" bestFit="1" customWidth="1"/>
    <col min="765" max="765" width="11.54296875" style="5" bestFit="1" customWidth="1"/>
    <col min="766" max="766" width="12.26953125" style="5" bestFit="1" customWidth="1"/>
    <col min="767" max="770" width="9.81640625" style="5" bestFit="1" customWidth="1"/>
    <col min="771" max="771" width="9" style="5" customWidth="1"/>
    <col min="772" max="1018" width="8.81640625" style="5"/>
    <col min="1019" max="1019" width="45.81640625" style="5" customWidth="1"/>
    <col min="1020" max="1020" width="10.7265625" style="5" bestFit="1" customWidth="1"/>
    <col min="1021" max="1021" width="11.54296875" style="5" bestFit="1" customWidth="1"/>
    <col min="1022" max="1022" width="12.26953125" style="5" bestFit="1" customWidth="1"/>
    <col min="1023" max="1026" width="9.81640625" style="5" bestFit="1" customWidth="1"/>
    <col min="1027" max="1027" width="9" style="5" customWidth="1"/>
    <col min="1028" max="1274" width="8.81640625" style="5"/>
    <col min="1275" max="1275" width="45.81640625" style="5" customWidth="1"/>
    <col min="1276" max="1276" width="10.7265625" style="5" bestFit="1" customWidth="1"/>
    <col min="1277" max="1277" width="11.54296875" style="5" bestFit="1" customWidth="1"/>
    <col min="1278" max="1278" width="12.26953125" style="5" bestFit="1" customWidth="1"/>
    <col min="1279" max="1282" width="9.81640625" style="5" bestFit="1" customWidth="1"/>
    <col min="1283" max="1283" width="9" style="5" customWidth="1"/>
    <col min="1284" max="1530" width="8.81640625" style="5"/>
    <col min="1531" max="1531" width="45.81640625" style="5" customWidth="1"/>
    <col min="1532" max="1532" width="10.7265625" style="5" bestFit="1" customWidth="1"/>
    <col min="1533" max="1533" width="11.54296875" style="5" bestFit="1" customWidth="1"/>
    <col min="1534" max="1534" width="12.26953125" style="5" bestFit="1" customWidth="1"/>
    <col min="1535" max="1538" width="9.81640625" style="5" bestFit="1" customWidth="1"/>
    <col min="1539" max="1539" width="9" style="5" customWidth="1"/>
    <col min="1540" max="1786" width="8.81640625" style="5"/>
    <col min="1787" max="1787" width="45.81640625" style="5" customWidth="1"/>
    <col min="1788" max="1788" width="10.7265625" style="5" bestFit="1" customWidth="1"/>
    <col min="1789" max="1789" width="11.54296875" style="5" bestFit="1" customWidth="1"/>
    <col min="1790" max="1790" width="12.26953125" style="5" bestFit="1" customWidth="1"/>
    <col min="1791" max="1794" width="9.81640625" style="5" bestFit="1" customWidth="1"/>
    <col min="1795" max="1795" width="9" style="5" customWidth="1"/>
    <col min="1796" max="2042" width="8.81640625" style="5"/>
    <col min="2043" max="2043" width="45.81640625" style="5" customWidth="1"/>
    <col min="2044" max="2044" width="10.7265625" style="5" bestFit="1" customWidth="1"/>
    <col min="2045" max="2045" width="11.54296875" style="5" bestFit="1" customWidth="1"/>
    <col min="2046" max="2046" width="12.26953125" style="5" bestFit="1" customWidth="1"/>
    <col min="2047" max="2050" width="9.81640625" style="5" bestFit="1" customWidth="1"/>
    <col min="2051" max="2051" width="9" style="5" customWidth="1"/>
    <col min="2052" max="2298" width="8.81640625" style="5"/>
    <col min="2299" max="2299" width="45.81640625" style="5" customWidth="1"/>
    <col min="2300" max="2300" width="10.7265625" style="5" bestFit="1" customWidth="1"/>
    <col min="2301" max="2301" width="11.54296875" style="5" bestFit="1" customWidth="1"/>
    <col min="2302" max="2302" width="12.26953125" style="5" bestFit="1" customWidth="1"/>
    <col min="2303" max="2306" width="9.81640625" style="5" bestFit="1" customWidth="1"/>
    <col min="2307" max="2307" width="9" style="5" customWidth="1"/>
    <col min="2308" max="2554" width="8.81640625" style="5"/>
    <col min="2555" max="2555" width="45.81640625" style="5" customWidth="1"/>
    <col min="2556" max="2556" width="10.7265625" style="5" bestFit="1" customWidth="1"/>
    <col min="2557" max="2557" width="11.54296875" style="5" bestFit="1" customWidth="1"/>
    <col min="2558" max="2558" width="12.26953125" style="5" bestFit="1" customWidth="1"/>
    <col min="2559" max="2562" width="9.81640625" style="5" bestFit="1" customWidth="1"/>
    <col min="2563" max="2563" width="9" style="5" customWidth="1"/>
    <col min="2564" max="2810" width="8.81640625" style="5"/>
    <col min="2811" max="2811" width="45.81640625" style="5" customWidth="1"/>
    <col min="2812" max="2812" width="10.7265625" style="5" bestFit="1" customWidth="1"/>
    <col min="2813" max="2813" width="11.54296875" style="5" bestFit="1" customWidth="1"/>
    <col min="2814" max="2814" width="12.26953125" style="5" bestFit="1" customWidth="1"/>
    <col min="2815" max="2818" width="9.81640625" style="5" bestFit="1" customWidth="1"/>
    <col min="2819" max="2819" width="9" style="5" customWidth="1"/>
    <col min="2820" max="3066" width="8.81640625" style="5"/>
    <col min="3067" max="3067" width="45.81640625" style="5" customWidth="1"/>
    <col min="3068" max="3068" width="10.7265625" style="5" bestFit="1" customWidth="1"/>
    <col min="3069" max="3069" width="11.54296875" style="5" bestFit="1" customWidth="1"/>
    <col min="3070" max="3070" width="12.26953125" style="5" bestFit="1" customWidth="1"/>
    <col min="3071" max="3074" width="9.81640625" style="5" bestFit="1" customWidth="1"/>
    <col min="3075" max="3075" width="9" style="5" customWidth="1"/>
    <col min="3076" max="3322" width="8.81640625" style="5"/>
    <col min="3323" max="3323" width="45.81640625" style="5" customWidth="1"/>
    <col min="3324" max="3324" width="10.7265625" style="5" bestFit="1" customWidth="1"/>
    <col min="3325" max="3325" width="11.54296875" style="5" bestFit="1" customWidth="1"/>
    <col min="3326" max="3326" width="12.26953125" style="5" bestFit="1" customWidth="1"/>
    <col min="3327" max="3330" width="9.81640625" style="5" bestFit="1" customWidth="1"/>
    <col min="3331" max="3331" width="9" style="5" customWidth="1"/>
    <col min="3332" max="3578" width="8.81640625" style="5"/>
    <col min="3579" max="3579" width="45.81640625" style="5" customWidth="1"/>
    <col min="3580" max="3580" width="10.7265625" style="5" bestFit="1" customWidth="1"/>
    <col min="3581" max="3581" width="11.54296875" style="5" bestFit="1" customWidth="1"/>
    <col min="3582" max="3582" width="12.26953125" style="5" bestFit="1" customWidth="1"/>
    <col min="3583" max="3586" width="9.81640625" style="5" bestFit="1" customWidth="1"/>
    <col min="3587" max="3587" width="9" style="5" customWidth="1"/>
    <col min="3588" max="3834" width="8.81640625" style="5"/>
    <col min="3835" max="3835" width="45.81640625" style="5" customWidth="1"/>
    <col min="3836" max="3836" width="10.7265625" style="5" bestFit="1" customWidth="1"/>
    <col min="3837" max="3837" width="11.54296875" style="5" bestFit="1" customWidth="1"/>
    <col min="3838" max="3838" width="12.26953125" style="5" bestFit="1" customWidth="1"/>
    <col min="3839" max="3842" width="9.81640625" style="5" bestFit="1" customWidth="1"/>
    <col min="3843" max="3843" width="9" style="5" customWidth="1"/>
    <col min="3844" max="4090" width="8.81640625" style="5"/>
    <col min="4091" max="4091" width="45.81640625" style="5" customWidth="1"/>
    <col min="4092" max="4092" width="10.7265625" style="5" bestFit="1" customWidth="1"/>
    <col min="4093" max="4093" width="11.54296875" style="5" bestFit="1" customWidth="1"/>
    <col min="4094" max="4094" width="12.26953125" style="5" bestFit="1" customWidth="1"/>
    <col min="4095" max="4098" width="9.81640625" style="5" bestFit="1" customWidth="1"/>
    <col min="4099" max="4099" width="9" style="5" customWidth="1"/>
    <col min="4100" max="4346" width="8.81640625" style="5"/>
    <col min="4347" max="4347" width="45.81640625" style="5" customWidth="1"/>
    <col min="4348" max="4348" width="10.7265625" style="5" bestFit="1" customWidth="1"/>
    <col min="4349" max="4349" width="11.54296875" style="5" bestFit="1" customWidth="1"/>
    <col min="4350" max="4350" width="12.26953125" style="5" bestFit="1" customWidth="1"/>
    <col min="4351" max="4354" width="9.81640625" style="5" bestFit="1" customWidth="1"/>
    <col min="4355" max="4355" width="9" style="5" customWidth="1"/>
    <col min="4356" max="4602" width="8.81640625" style="5"/>
    <col min="4603" max="4603" width="45.81640625" style="5" customWidth="1"/>
    <col min="4604" max="4604" width="10.7265625" style="5" bestFit="1" customWidth="1"/>
    <col min="4605" max="4605" width="11.54296875" style="5" bestFit="1" customWidth="1"/>
    <col min="4606" max="4606" width="12.26953125" style="5" bestFit="1" customWidth="1"/>
    <col min="4607" max="4610" width="9.81640625" style="5" bestFit="1" customWidth="1"/>
    <col min="4611" max="4611" width="9" style="5" customWidth="1"/>
    <col min="4612" max="4858" width="8.81640625" style="5"/>
    <col min="4859" max="4859" width="45.81640625" style="5" customWidth="1"/>
    <col min="4860" max="4860" width="10.7265625" style="5" bestFit="1" customWidth="1"/>
    <col min="4861" max="4861" width="11.54296875" style="5" bestFit="1" customWidth="1"/>
    <col min="4862" max="4862" width="12.26953125" style="5" bestFit="1" customWidth="1"/>
    <col min="4863" max="4866" width="9.81640625" style="5" bestFit="1" customWidth="1"/>
    <col min="4867" max="4867" width="9" style="5" customWidth="1"/>
    <col min="4868" max="5114" width="8.81640625" style="5"/>
    <col min="5115" max="5115" width="45.81640625" style="5" customWidth="1"/>
    <col min="5116" max="5116" width="10.7265625" style="5" bestFit="1" customWidth="1"/>
    <col min="5117" max="5117" width="11.54296875" style="5" bestFit="1" customWidth="1"/>
    <col min="5118" max="5118" width="12.26953125" style="5" bestFit="1" customWidth="1"/>
    <col min="5119" max="5122" width="9.81640625" style="5" bestFit="1" customWidth="1"/>
    <col min="5123" max="5123" width="9" style="5" customWidth="1"/>
    <col min="5124" max="5370" width="8.81640625" style="5"/>
    <col min="5371" max="5371" width="45.81640625" style="5" customWidth="1"/>
    <col min="5372" max="5372" width="10.7265625" style="5" bestFit="1" customWidth="1"/>
    <col min="5373" max="5373" width="11.54296875" style="5" bestFit="1" customWidth="1"/>
    <col min="5374" max="5374" width="12.26953125" style="5" bestFit="1" customWidth="1"/>
    <col min="5375" max="5378" width="9.81640625" style="5" bestFit="1" customWidth="1"/>
    <col min="5379" max="5379" width="9" style="5" customWidth="1"/>
    <col min="5380" max="5626" width="8.81640625" style="5"/>
    <col min="5627" max="5627" width="45.81640625" style="5" customWidth="1"/>
    <col min="5628" max="5628" width="10.7265625" style="5" bestFit="1" customWidth="1"/>
    <col min="5629" max="5629" width="11.54296875" style="5" bestFit="1" customWidth="1"/>
    <col min="5630" max="5630" width="12.26953125" style="5" bestFit="1" customWidth="1"/>
    <col min="5631" max="5634" width="9.81640625" style="5" bestFit="1" customWidth="1"/>
    <col min="5635" max="5635" width="9" style="5" customWidth="1"/>
    <col min="5636" max="5882" width="8.81640625" style="5"/>
    <col min="5883" max="5883" width="45.81640625" style="5" customWidth="1"/>
    <col min="5884" max="5884" width="10.7265625" style="5" bestFit="1" customWidth="1"/>
    <col min="5885" max="5885" width="11.54296875" style="5" bestFit="1" customWidth="1"/>
    <col min="5886" max="5886" width="12.26953125" style="5" bestFit="1" customWidth="1"/>
    <col min="5887" max="5890" width="9.81640625" style="5" bestFit="1" customWidth="1"/>
    <col min="5891" max="5891" width="9" style="5" customWidth="1"/>
    <col min="5892" max="6138" width="8.81640625" style="5"/>
    <col min="6139" max="6139" width="45.81640625" style="5" customWidth="1"/>
    <col min="6140" max="6140" width="10.7265625" style="5" bestFit="1" customWidth="1"/>
    <col min="6141" max="6141" width="11.54296875" style="5" bestFit="1" customWidth="1"/>
    <col min="6142" max="6142" width="12.26953125" style="5" bestFit="1" customWidth="1"/>
    <col min="6143" max="6146" width="9.81640625" style="5" bestFit="1" customWidth="1"/>
    <col min="6147" max="6147" width="9" style="5" customWidth="1"/>
    <col min="6148" max="6394" width="8.81640625" style="5"/>
    <col min="6395" max="6395" width="45.81640625" style="5" customWidth="1"/>
    <col min="6396" max="6396" width="10.7265625" style="5" bestFit="1" customWidth="1"/>
    <col min="6397" max="6397" width="11.54296875" style="5" bestFit="1" customWidth="1"/>
    <col min="6398" max="6398" width="12.26953125" style="5" bestFit="1" customWidth="1"/>
    <col min="6399" max="6402" width="9.81640625" style="5" bestFit="1" customWidth="1"/>
    <col min="6403" max="6403" width="9" style="5" customWidth="1"/>
    <col min="6404" max="6650" width="8.81640625" style="5"/>
    <col min="6651" max="6651" width="45.81640625" style="5" customWidth="1"/>
    <col min="6652" max="6652" width="10.7265625" style="5" bestFit="1" customWidth="1"/>
    <col min="6653" max="6653" width="11.54296875" style="5" bestFit="1" customWidth="1"/>
    <col min="6654" max="6654" width="12.26953125" style="5" bestFit="1" customWidth="1"/>
    <col min="6655" max="6658" width="9.81640625" style="5" bestFit="1" customWidth="1"/>
    <col min="6659" max="6659" width="9" style="5" customWidth="1"/>
    <col min="6660" max="6906" width="8.81640625" style="5"/>
    <col min="6907" max="6907" width="45.81640625" style="5" customWidth="1"/>
    <col min="6908" max="6908" width="10.7265625" style="5" bestFit="1" customWidth="1"/>
    <col min="6909" max="6909" width="11.54296875" style="5" bestFit="1" customWidth="1"/>
    <col min="6910" max="6910" width="12.26953125" style="5" bestFit="1" customWidth="1"/>
    <col min="6911" max="6914" width="9.81640625" style="5" bestFit="1" customWidth="1"/>
    <col min="6915" max="6915" width="9" style="5" customWidth="1"/>
    <col min="6916" max="7162" width="8.81640625" style="5"/>
    <col min="7163" max="7163" width="45.81640625" style="5" customWidth="1"/>
    <col min="7164" max="7164" width="10.7265625" style="5" bestFit="1" customWidth="1"/>
    <col min="7165" max="7165" width="11.54296875" style="5" bestFit="1" customWidth="1"/>
    <col min="7166" max="7166" width="12.26953125" style="5" bestFit="1" customWidth="1"/>
    <col min="7167" max="7170" width="9.81640625" style="5" bestFit="1" customWidth="1"/>
    <col min="7171" max="7171" width="9" style="5" customWidth="1"/>
    <col min="7172" max="7418" width="8.81640625" style="5"/>
    <col min="7419" max="7419" width="45.81640625" style="5" customWidth="1"/>
    <col min="7420" max="7420" width="10.7265625" style="5" bestFit="1" customWidth="1"/>
    <col min="7421" max="7421" width="11.54296875" style="5" bestFit="1" customWidth="1"/>
    <col min="7422" max="7422" width="12.26953125" style="5" bestFit="1" customWidth="1"/>
    <col min="7423" max="7426" width="9.81640625" style="5" bestFit="1" customWidth="1"/>
    <col min="7427" max="7427" width="9" style="5" customWidth="1"/>
    <col min="7428" max="7674" width="8.81640625" style="5"/>
    <col min="7675" max="7675" width="45.81640625" style="5" customWidth="1"/>
    <col min="7676" max="7676" width="10.7265625" style="5" bestFit="1" customWidth="1"/>
    <col min="7677" max="7677" width="11.54296875" style="5" bestFit="1" customWidth="1"/>
    <col min="7678" max="7678" width="12.26953125" style="5" bestFit="1" customWidth="1"/>
    <col min="7679" max="7682" width="9.81640625" style="5" bestFit="1" customWidth="1"/>
    <col min="7683" max="7683" width="9" style="5" customWidth="1"/>
    <col min="7684" max="7930" width="8.81640625" style="5"/>
    <col min="7931" max="7931" width="45.81640625" style="5" customWidth="1"/>
    <col min="7932" max="7932" width="10.7265625" style="5" bestFit="1" customWidth="1"/>
    <col min="7933" max="7933" width="11.54296875" style="5" bestFit="1" customWidth="1"/>
    <col min="7934" max="7934" width="12.26953125" style="5" bestFit="1" customWidth="1"/>
    <col min="7935" max="7938" width="9.81640625" style="5" bestFit="1" customWidth="1"/>
    <col min="7939" max="7939" width="9" style="5" customWidth="1"/>
    <col min="7940" max="8186" width="8.81640625" style="5"/>
    <col min="8187" max="8187" width="45.81640625" style="5" customWidth="1"/>
    <col min="8188" max="8188" width="10.7265625" style="5" bestFit="1" customWidth="1"/>
    <col min="8189" max="8189" width="11.54296875" style="5" bestFit="1" customWidth="1"/>
    <col min="8190" max="8190" width="12.26953125" style="5" bestFit="1" customWidth="1"/>
    <col min="8191" max="8194" width="9.81640625" style="5" bestFit="1" customWidth="1"/>
    <col min="8195" max="8195" width="9" style="5" customWidth="1"/>
    <col min="8196" max="8442" width="8.81640625" style="5"/>
    <col min="8443" max="8443" width="45.81640625" style="5" customWidth="1"/>
    <col min="8444" max="8444" width="10.7265625" style="5" bestFit="1" customWidth="1"/>
    <col min="8445" max="8445" width="11.54296875" style="5" bestFit="1" customWidth="1"/>
    <col min="8446" max="8446" width="12.26953125" style="5" bestFit="1" customWidth="1"/>
    <col min="8447" max="8450" width="9.81640625" style="5" bestFit="1" customWidth="1"/>
    <col min="8451" max="8451" width="9" style="5" customWidth="1"/>
    <col min="8452" max="8698" width="8.81640625" style="5"/>
    <col min="8699" max="8699" width="45.81640625" style="5" customWidth="1"/>
    <col min="8700" max="8700" width="10.7265625" style="5" bestFit="1" customWidth="1"/>
    <col min="8701" max="8701" width="11.54296875" style="5" bestFit="1" customWidth="1"/>
    <col min="8702" max="8702" width="12.26953125" style="5" bestFit="1" customWidth="1"/>
    <col min="8703" max="8706" width="9.81640625" style="5" bestFit="1" customWidth="1"/>
    <col min="8707" max="8707" width="9" style="5" customWidth="1"/>
    <col min="8708" max="8954" width="8.81640625" style="5"/>
    <col min="8955" max="8955" width="45.81640625" style="5" customWidth="1"/>
    <col min="8956" max="8956" width="10.7265625" style="5" bestFit="1" customWidth="1"/>
    <col min="8957" max="8957" width="11.54296875" style="5" bestFit="1" customWidth="1"/>
    <col min="8958" max="8958" width="12.26953125" style="5" bestFit="1" customWidth="1"/>
    <col min="8959" max="8962" width="9.81640625" style="5" bestFit="1" customWidth="1"/>
    <col min="8963" max="8963" width="9" style="5" customWidth="1"/>
    <col min="8964" max="9210" width="8.81640625" style="5"/>
    <col min="9211" max="9211" width="45.81640625" style="5" customWidth="1"/>
    <col min="9212" max="9212" width="10.7265625" style="5" bestFit="1" customWidth="1"/>
    <col min="9213" max="9213" width="11.54296875" style="5" bestFit="1" customWidth="1"/>
    <col min="9214" max="9214" width="12.26953125" style="5" bestFit="1" customWidth="1"/>
    <col min="9215" max="9218" width="9.81640625" style="5" bestFit="1" customWidth="1"/>
    <col min="9219" max="9219" width="9" style="5" customWidth="1"/>
    <col min="9220" max="9466" width="8.81640625" style="5"/>
    <col min="9467" max="9467" width="45.81640625" style="5" customWidth="1"/>
    <col min="9468" max="9468" width="10.7265625" style="5" bestFit="1" customWidth="1"/>
    <col min="9469" max="9469" width="11.54296875" style="5" bestFit="1" customWidth="1"/>
    <col min="9470" max="9470" width="12.26953125" style="5" bestFit="1" customWidth="1"/>
    <col min="9471" max="9474" width="9.81640625" style="5" bestFit="1" customWidth="1"/>
    <col min="9475" max="9475" width="9" style="5" customWidth="1"/>
    <col min="9476" max="9722" width="8.81640625" style="5"/>
    <col min="9723" max="9723" width="45.81640625" style="5" customWidth="1"/>
    <col min="9724" max="9724" width="10.7265625" style="5" bestFit="1" customWidth="1"/>
    <col min="9725" max="9725" width="11.54296875" style="5" bestFit="1" customWidth="1"/>
    <col min="9726" max="9726" width="12.26953125" style="5" bestFit="1" customWidth="1"/>
    <col min="9727" max="9730" width="9.81640625" style="5" bestFit="1" customWidth="1"/>
    <col min="9731" max="9731" width="9" style="5" customWidth="1"/>
    <col min="9732" max="9978" width="8.81640625" style="5"/>
    <col min="9979" max="9979" width="45.81640625" style="5" customWidth="1"/>
    <col min="9980" max="9980" width="10.7265625" style="5" bestFit="1" customWidth="1"/>
    <col min="9981" max="9981" width="11.54296875" style="5" bestFit="1" customWidth="1"/>
    <col min="9982" max="9982" width="12.26953125" style="5" bestFit="1" customWidth="1"/>
    <col min="9983" max="9986" width="9.81640625" style="5" bestFit="1" customWidth="1"/>
    <col min="9987" max="9987" width="9" style="5" customWidth="1"/>
    <col min="9988" max="10234" width="8.81640625" style="5"/>
    <col min="10235" max="10235" width="45.81640625" style="5" customWidth="1"/>
    <col min="10236" max="10236" width="10.7265625" style="5" bestFit="1" customWidth="1"/>
    <col min="10237" max="10237" width="11.54296875" style="5" bestFit="1" customWidth="1"/>
    <col min="10238" max="10238" width="12.26953125" style="5" bestFit="1" customWidth="1"/>
    <col min="10239" max="10242" width="9.81640625" style="5" bestFit="1" customWidth="1"/>
    <col min="10243" max="10243" width="9" style="5" customWidth="1"/>
    <col min="10244" max="10490" width="8.81640625" style="5"/>
    <col min="10491" max="10491" width="45.81640625" style="5" customWidth="1"/>
    <col min="10492" max="10492" width="10.7265625" style="5" bestFit="1" customWidth="1"/>
    <col min="10493" max="10493" width="11.54296875" style="5" bestFit="1" customWidth="1"/>
    <col min="10494" max="10494" width="12.26953125" style="5" bestFit="1" customWidth="1"/>
    <col min="10495" max="10498" width="9.81640625" style="5" bestFit="1" customWidth="1"/>
    <col min="10499" max="10499" width="9" style="5" customWidth="1"/>
    <col min="10500" max="10746" width="8.81640625" style="5"/>
    <col min="10747" max="10747" width="45.81640625" style="5" customWidth="1"/>
    <col min="10748" max="10748" width="10.7265625" style="5" bestFit="1" customWidth="1"/>
    <col min="10749" max="10749" width="11.54296875" style="5" bestFit="1" customWidth="1"/>
    <col min="10750" max="10750" width="12.26953125" style="5" bestFit="1" customWidth="1"/>
    <col min="10751" max="10754" width="9.81640625" style="5" bestFit="1" customWidth="1"/>
    <col min="10755" max="10755" width="9" style="5" customWidth="1"/>
    <col min="10756" max="11002" width="8.81640625" style="5"/>
    <col min="11003" max="11003" width="45.81640625" style="5" customWidth="1"/>
    <col min="11004" max="11004" width="10.7265625" style="5" bestFit="1" customWidth="1"/>
    <col min="11005" max="11005" width="11.54296875" style="5" bestFit="1" customWidth="1"/>
    <col min="11006" max="11006" width="12.26953125" style="5" bestFit="1" customWidth="1"/>
    <col min="11007" max="11010" width="9.81640625" style="5" bestFit="1" customWidth="1"/>
    <col min="11011" max="11011" width="9" style="5" customWidth="1"/>
    <col min="11012" max="11258" width="8.81640625" style="5"/>
    <col min="11259" max="11259" width="45.81640625" style="5" customWidth="1"/>
    <col min="11260" max="11260" width="10.7265625" style="5" bestFit="1" customWidth="1"/>
    <col min="11261" max="11261" width="11.54296875" style="5" bestFit="1" customWidth="1"/>
    <col min="11262" max="11262" width="12.26953125" style="5" bestFit="1" customWidth="1"/>
    <col min="11263" max="11266" width="9.81640625" style="5" bestFit="1" customWidth="1"/>
    <col min="11267" max="11267" width="9" style="5" customWidth="1"/>
    <col min="11268" max="11514" width="8.81640625" style="5"/>
    <col min="11515" max="11515" width="45.81640625" style="5" customWidth="1"/>
    <col min="11516" max="11516" width="10.7265625" style="5" bestFit="1" customWidth="1"/>
    <col min="11517" max="11517" width="11.54296875" style="5" bestFit="1" customWidth="1"/>
    <col min="11518" max="11518" width="12.26953125" style="5" bestFit="1" customWidth="1"/>
    <col min="11519" max="11522" width="9.81640625" style="5" bestFit="1" customWidth="1"/>
    <col min="11523" max="11523" width="9" style="5" customWidth="1"/>
    <col min="11524" max="11770" width="8.81640625" style="5"/>
    <col min="11771" max="11771" width="45.81640625" style="5" customWidth="1"/>
    <col min="11772" max="11772" width="10.7265625" style="5" bestFit="1" customWidth="1"/>
    <col min="11773" max="11773" width="11.54296875" style="5" bestFit="1" customWidth="1"/>
    <col min="11774" max="11774" width="12.26953125" style="5" bestFit="1" customWidth="1"/>
    <col min="11775" max="11778" width="9.81640625" style="5" bestFit="1" customWidth="1"/>
    <col min="11779" max="11779" width="9" style="5" customWidth="1"/>
    <col min="11780" max="12026" width="8.81640625" style="5"/>
    <col min="12027" max="12027" width="45.81640625" style="5" customWidth="1"/>
    <col min="12028" max="12028" width="10.7265625" style="5" bestFit="1" customWidth="1"/>
    <col min="12029" max="12029" width="11.54296875" style="5" bestFit="1" customWidth="1"/>
    <col min="12030" max="12030" width="12.26953125" style="5" bestFit="1" customWidth="1"/>
    <col min="12031" max="12034" width="9.81640625" style="5" bestFit="1" customWidth="1"/>
    <col min="12035" max="12035" width="9" style="5" customWidth="1"/>
    <col min="12036" max="12282" width="8.81640625" style="5"/>
    <col min="12283" max="12283" width="45.81640625" style="5" customWidth="1"/>
    <col min="12284" max="12284" width="10.7265625" style="5" bestFit="1" customWidth="1"/>
    <col min="12285" max="12285" width="11.54296875" style="5" bestFit="1" customWidth="1"/>
    <col min="12286" max="12286" width="12.26953125" style="5" bestFit="1" customWidth="1"/>
    <col min="12287" max="12290" width="9.81640625" style="5" bestFit="1" customWidth="1"/>
    <col min="12291" max="12291" width="9" style="5" customWidth="1"/>
    <col min="12292" max="12538" width="8.81640625" style="5"/>
    <col min="12539" max="12539" width="45.81640625" style="5" customWidth="1"/>
    <col min="12540" max="12540" width="10.7265625" style="5" bestFit="1" customWidth="1"/>
    <col min="12541" max="12541" width="11.54296875" style="5" bestFit="1" customWidth="1"/>
    <col min="12542" max="12542" width="12.26953125" style="5" bestFit="1" customWidth="1"/>
    <col min="12543" max="12546" width="9.81640625" style="5" bestFit="1" customWidth="1"/>
    <col min="12547" max="12547" width="9" style="5" customWidth="1"/>
    <col min="12548" max="12794" width="8.81640625" style="5"/>
    <col min="12795" max="12795" width="45.81640625" style="5" customWidth="1"/>
    <col min="12796" max="12796" width="10.7265625" style="5" bestFit="1" customWidth="1"/>
    <col min="12797" max="12797" width="11.54296875" style="5" bestFit="1" customWidth="1"/>
    <col min="12798" max="12798" width="12.26953125" style="5" bestFit="1" customWidth="1"/>
    <col min="12799" max="12802" width="9.81640625" style="5" bestFit="1" customWidth="1"/>
    <col min="12803" max="12803" width="9" style="5" customWidth="1"/>
    <col min="12804" max="13050" width="8.81640625" style="5"/>
    <col min="13051" max="13051" width="45.81640625" style="5" customWidth="1"/>
    <col min="13052" max="13052" width="10.7265625" style="5" bestFit="1" customWidth="1"/>
    <col min="13053" max="13053" width="11.54296875" style="5" bestFit="1" customWidth="1"/>
    <col min="13054" max="13054" width="12.26953125" style="5" bestFit="1" customWidth="1"/>
    <col min="13055" max="13058" width="9.81640625" style="5" bestFit="1" customWidth="1"/>
    <col min="13059" max="13059" width="9" style="5" customWidth="1"/>
    <col min="13060" max="13306" width="8.81640625" style="5"/>
    <col min="13307" max="13307" width="45.81640625" style="5" customWidth="1"/>
    <col min="13308" max="13308" width="10.7265625" style="5" bestFit="1" customWidth="1"/>
    <col min="13309" max="13309" width="11.54296875" style="5" bestFit="1" customWidth="1"/>
    <col min="13310" max="13310" width="12.26953125" style="5" bestFit="1" customWidth="1"/>
    <col min="13311" max="13314" width="9.81640625" style="5" bestFit="1" customWidth="1"/>
    <col min="13315" max="13315" width="9" style="5" customWidth="1"/>
    <col min="13316" max="13562" width="8.81640625" style="5"/>
    <col min="13563" max="13563" width="45.81640625" style="5" customWidth="1"/>
    <col min="13564" max="13564" width="10.7265625" style="5" bestFit="1" customWidth="1"/>
    <col min="13565" max="13565" width="11.54296875" style="5" bestFit="1" customWidth="1"/>
    <col min="13566" max="13566" width="12.26953125" style="5" bestFit="1" customWidth="1"/>
    <col min="13567" max="13570" width="9.81640625" style="5" bestFit="1" customWidth="1"/>
    <col min="13571" max="13571" width="9" style="5" customWidth="1"/>
    <col min="13572" max="13818" width="8.81640625" style="5"/>
    <col min="13819" max="13819" width="45.81640625" style="5" customWidth="1"/>
    <col min="13820" max="13820" width="10.7265625" style="5" bestFit="1" customWidth="1"/>
    <col min="13821" max="13821" width="11.54296875" style="5" bestFit="1" customWidth="1"/>
    <col min="13822" max="13822" width="12.26953125" style="5" bestFit="1" customWidth="1"/>
    <col min="13823" max="13826" width="9.81640625" style="5" bestFit="1" customWidth="1"/>
    <col min="13827" max="13827" width="9" style="5" customWidth="1"/>
    <col min="13828" max="14074" width="8.81640625" style="5"/>
    <col min="14075" max="14075" width="45.81640625" style="5" customWidth="1"/>
    <col min="14076" max="14076" width="10.7265625" style="5" bestFit="1" customWidth="1"/>
    <col min="14077" max="14077" width="11.54296875" style="5" bestFit="1" customWidth="1"/>
    <col min="14078" max="14078" width="12.26953125" style="5" bestFit="1" customWidth="1"/>
    <col min="14079" max="14082" width="9.81640625" style="5" bestFit="1" customWidth="1"/>
    <col min="14083" max="14083" width="9" style="5" customWidth="1"/>
    <col min="14084" max="14330" width="8.81640625" style="5"/>
    <col min="14331" max="14331" width="45.81640625" style="5" customWidth="1"/>
    <col min="14332" max="14332" width="10.7265625" style="5" bestFit="1" customWidth="1"/>
    <col min="14333" max="14333" width="11.54296875" style="5" bestFit="1" customWidth="1"/>
    <col min="14334" max="14334" width="12.26953125" style="5" bestFit="1" customWidth="1"/>
    <col min="14335" max="14338" width="9.81640625" style="5" bestFit="1" customWidth="1"/>
    <col min="14339" max="14339" width="9" style="5" customWidth="1"/>
    <col min="14340" max="14586" width="8.81640625" style="5"/>
    <col min="14587" max="14587" width="45.81640625" style="5" customWidth="1"/>
    <col min="14588" max="14588" width="10.7265625" style="5" bestFit="1" customWidth="1"/>
    <col min="14589" max="14589" width="11.54296875" style="5" bestFit="1" customWidth="1"/>
    <col min="14590" max="14590" width="12.26953125" style="5" bestFit="1" customWidth="1"/>
    <col min="14591" max="14594" width="9.81640625" style="5" bestFit="1" customWidth="1"/>
    <col min="14595" max="14595" width="9" style="5" customWidth="1"/>
    <col min="14596" max="14842" width="8.81640625" style="5"/>
    <col min="14843" max="14843" width="45.81640625" style="5" customWidth="1"/>
    <col min="14844" max="14844" width="10.7265625" style="5" bestFit="1" customWidth="1"/>
    <col min="14845" max="14845" width="11.54296875" style="5" bestFit="1" customWidth="1"/>
    <col min="14846" max="14846" width="12.26953125" style="5" bestFit="1" customWidth="1"/>
    <col min="14847" max="14850" width="9.81640625" style="5" bestFit="1" customWidth="1"/>
    <col min="14851" max="14851" width="9" style="5" customWidth="1"/>
    <col min="14852" max="15098" width="8.81640625" style="5"/>
    <col min="15099" max="15099" width="45.81640625" style="5" customWidth="1"/>
    <col min="15100" max="15100" width="10.7265625" style="5" bestFit="1" customWidth="1"/>
    <col min="15101" max="15101" width="11.54296875" style="5" bestFit="1" customWidth="1"/>
    <col min="15102" max="15102" width="12.26953125" style="5" bestFit="1" customWidth="1"/>
    <col min="15103" max="15106" width="9.81640625" style="5" bestFit="1" customWidth="1"/>
    <col min="15107" max="15107" width="9" style="5" customWidth="1"/>
    <col min="15108" max="15354" width="8.81640625" style="5"/>
    <col min="15355" max="15355" width="45.81640625" style="5" customWidth="1"/>
    <col min="15356" max="15356" width="10.7265625" style="5" bestFit="1" customWidth="1"/>
    <col min="15357" max="15357" width="11.54296875" style="5" bestFit="1" customWidth="1"/>
    <col min="15358" max="15358" width="12.26953125" style="5" bestFit="1" customWidth="1"/>
    <col min="15359" max="15362" width="9.81640625" style="5" bestFit="1" customWidth="1"/>
    <col min="15363" max="15363" width="9" style="5" customWidth="1"/>
    <col min="15364" max="15610" width="8.81640625" style="5"/>
    <col min="15611" max="15611" width="45.81640625" style="5" customWidth="1"/>
    <col min="15612" max="15612" width="10.7265625" style="5" bestFit="1" customWidth="1"/>
    <col min="15613" max="15613" width="11.54296875" style="5" bestFit="1" customWidth="1"/>
    <col min="15614" max="15614" width="12.26953125" style="5" bestFit="1" customWidth="1"/>
    <col min="15615" max="15618" width="9.81640625" style="5" bestFit="1" customWidth="1"/>
    <col min="15619" max="15619" width="9" style="5" customWidth="1"/>
    <col min="15620" max="15866" width="8.81640625" style="5"/>
    <col min="15867" max="15867" width="45.81640625" style="5" customWidth="1"/>
    <col min="15868" max="15868" width="10.7265625" style="5" bestFit="1" customWidth="1"/>
    <col min="15869" max="15869" width="11.54296875" style="5" bestFit="1" customWidth="1"/>
    <col min="15870" max="15870" width="12.26953125" style="5" bestFit="1" customWidth="1"/>
    <col min="15871" max="15874" width="9.81640625" style="5" bestFit="1" customWidth="1"/>
    <col min="15875" max="15875" width="9" style="5" customWidth="1"/>
    <col min="15876" max="16122" width="8.81640625" style="5"/>
    <col min="16123" max="16123" width="45.81640625" style="5" customWidth="1"/>
    <col min="16124" max="16124" width="10.7265625" style="5" bestFit="1" customWidth="1"/>
    <col min="16125" max="16125" width="11.54296875" style="5" bestFit="1" customWidth="1"/>
    <col min="16126" max="16126" width="12.26953125" style="5" bestFit="1" customWidth="1"/>
    <col min="16127" max="16130" width="9.81640625" style="5" bestFit="1" customWidth="1"/>
    <col min="16131" max="16131" width="9" style="5" customWidth="1"/>
    <col min="16132" max="16383" width="8.81640625" style="5"/>
    <col min="16384" max="16384" width="8.81640625" style="5" customWidth="1"/>
  </cols>
  <sheetData>
    <row r="1" spans="1:29" s="3" customFormat="1" ht="18.5" x14ac:dyDescent="0.45">
      <c r="A1" s="204" t="s">
        <v>124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5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02" t="s">
        <v>125</v>
      </c>
      <c r="I3" s="202" t="s">
        <v>126</v>
      </c>
      <c r="J3" s="265" t="s">
        <v>127</v>
      </c>
      <c r="K3" s="215" t="s">
        <v>128</v>
      </c>
      <c r="L3" s="202" t="s">
        <v>129</v>
      </c>
      <c r="M3" s="234" t="s">
        <v>130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3.5" customHeight="1" x14ac:dyDescent="0.35">
      <c r="A4" s="211"/>
      <c r="B4" s="17" t="s">
        <v>12</v>
      </c>
      <c r="C4" s="17" t="s">
        <v>13</v>
      </c>
      <c r="D4" s="19" t="s">
        <v>40</v>
      </c>
      <c r="E4" s="213"/>
      <c r="F4" s="214"/>
      <c r="G4" s="214"/>
      <c r="H4" s="202"/>
      <c r="I4" s="202"/>
      <c r="J4" s="265"/>
      <c r="K4" s="215"/>
      <c r="L4" s="202"/>
      <c r="M4" s="2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35">
      <c r="A5" s="37" t="s">
        <v>14</v>
      </c>
      <c r="B5" s="71">
        <v>8</v>
      </c>
      <c r="C5" s="71">
        <v>6</v>
      </c>
      <c r="D5" s="19"/>
      <c r="E5" s="71">
        <v>0</v>
      </c>
      <c r="F5" s="139">
        <f t="shared" ref="F5:F9" si="0">SUM(B5:E5)</f>
        <v>14</v>
      </c>
      <c r="G5" s="139">
        <v>14</v>
      </c>
      <c r="H5" s="30">
        <v>14</v>
      </c>
      <c r="I5" s="30">
        <v>0</v>
      </c>
      <c r="J5" s="144">
        <v>0</v>
      </c>
      <c r="K5" s="144">
        <v>0</v>
      </c>
      <c r="L5" s="30">
        <v>0</v>
      </c>
      <c r="M5" s="53"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x14ac:dyDescent="0.35">
      <c r="A6" s="39" t="s">
        <v>15</v>
      </c>
      <c r="B6" s="34">
        <f>SUM(B7:B9)</f>
        <v>27</v>
      </c>
      <c r="C6" s="34">
        <f t="shared" ref="C6" si="1">SUM(C7:C9)</f>
        <v>19</v>
      </c>
      <c r="D6" s="34"/>
      <c r="E6" s="34">
        <f>SUM(E7:E9)</f>
        <v>0</v>
      </c>
      <c r="F6" s="139">
        <f>SUM(B6:E6)</f>
        <v>46</v>
      </c>
      <c r="G6" s="139">
        <v>40</v>
      </c>
      <c r="H6" s="34">
        <f t="shared" ref="H6:K6" si="2">SUM(H7:H9)</f>
        <v>46</v>
      </c>
      <c r="I6" s="34">
        <f t="shared" si="2"/>
        <v>0</v>
      </c>
      <c r="J6" s="145">
        <f t="shared" si="2"/>
        <v>0</v>
      </c>
      <c r="K6" s="145">
        <f t="shared" si="2"/>
        <v>0</v>
      </c>
      <c r="L6" s="34">
        <f t="shared" ref="L6:M6" si="3">SUM(L7:L9)</f>
        <v>0</v>
      </c>
      <c r="M6" s="54">
        <f t="shared" si="3"/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35">
      <c r="A7" s="39" t="s">
        <v>16</v>
      </c>
      <c r="B7" s="71">
        <v>19</v>
      </c>
      <c r="C7" s="71">
        <v>12</v>
      </c>
      <c r="D7" s="19"/>
      <c r="E7" s="71">
        <v>0</v>
      </c>
      <c r="F7" s="139">
        <f t="shared" si="0"/>
        <v>31</v>
      </c>
      <c r="G7" s="139">
        <v>24</v>
      </c>
      <c r="H7" s="30">
        <v>31</v>
      </c>
      <c r="I7" s="30">
        <v>0</v>
      </c>
      <c r="J7" s="30">
        <v>0</v>
      </c>
      <c r="K7" s="30">
        <v>0</v>
      </c>
      <c r="L7" s="30">
        <v>0</v>
      </c>
      <c r="M7" s="53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x14ac:dyDescent="0.35">
      <c r="A8" s="39" t="s">
        <v>17</v>
      </c>
      <c r="B8" s="71">
        <v>0</v>
      </c>
      <c r="C8" s="71">
        <v>1</v>
      </c>
      <c r="D8" s="19"/>
      <c r="E8" s="71">
        <v>0</v>
      </c>
      <c r="F8" s="139">
        <f t="shared" si="0"/>
        <v>1</v>
      </c>
      <c r="G8" s="139">
        <v>2</v>
      </c>
      <c r="H8" s="30">
        <v>1</v>
      </c>
      <c r="I8" s="30">
        <v>0</v>
      </c>
      <c r="J8" s="30">
        <v>0</v>
      </c>
      <c r="K8" s="30">
        <v>0</v>
      </c>
      <c r="L8" s="30">
        <v>0</v>
      </c>
      <c r="M8" s="53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x14ac:dyDescent="0.35">
      <c r="A9" s="39" t="s">
        <v>18</v>
      </c>
      <c r="B9" s="71">
        <v>8</v>
      </c>
      <c r="C9" s="71">
        <v>6</v>
      </c>
      <c r="D9" s="19"/>
      <c r="E9" s="71">
        <v>0</v>
      </c>
      <c r="F9" s="139">
        <f t="shared" si="0"/>
        <v>14</v>
      </c>
      <c r="G9" s="139">
        <v>14</v>
      </c>
      <c r="H9" s="30">
        <v>14</v>
      </c>
      <c r="I9" s="30">
        <v>0</v>
      </c>
      <c r="J9" s="30">
        <v>0</v>
      </c>
      <c r="K9" s="30">
        <v>0</v>
      </c>
      <c r="L9" s="30">
        <v>0</v>
      </c>
      <c r="M9" s="53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8.75" customHeight="1" x14ac:dyDescent="0.35">
      <c r="A10" s="41"/>
      <c r="B10" s="212" t="s">
        <v>2</v>
      </c>
      <c r="C10" s="212"/>
      <c r="D10" s="212"/>
      <c r="E10" s="216" t="s">
        <v>3</v>
      </c>
      <c r="F10" s="214" t="s">
        <v>4</v>
      </c>
      <c r="G10" s="214" t="s">
        <v>5</v>
      </c>
      <c r="H10" s="202" t="s">
        <v>125</v>
      </c>
      <c r="I10" s="202" t="s">
        <v>126</v>
      </c>
      <c r="J10" s="215" t="s">
        <v>127</v>
      </c>
      <c r="K10" s="215" t="s">
        <v>128</v>
      </c>
      <c r="L10" s="202" t="s">
        <v>129</v>
      </c>
      <c r="M10" s="234" t="s">
        <v>130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3.9" customHeight="1" x14ac:dyDescent="0.35">
      <c r="A11" s="42" t="s">
        <v>19</v>
      </c>
      <c r="B11" s="17" t="s">
        <v>12</v>
      </c>
      <c r="C11" s="17" t="s">
        <v>13</v>
      </c>
      <c r="D11" s="19" t="s">
        <v>40</v>
      </c>
      <c r="E11" s="216"/>
      <c r="F11" s="214"/>
      <c r="G11" s="214"/>
      <c r="H11" s="202"/>
      <c r="I11" s="202"/>
      <c r="J11" s="215"/>
      <c r="K11" s="215"/>
      <c r="L11" s="202"/>
      <c r="M11" s="23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.65" customHeight="1" x14ac:dyDescent="0.35">
      <c r="A12" s="39" t="s">
        <v>20</v>
      </c>
      <c r="B12" s="71">
        <v>17</v>
      </c>
      <c r="C12" s="71">
        <v>13</v>
      </c>
      <c r="D12" s="19"/>
      <c r="E12" s="71">
        <v>0</v>
      </c>
      <c r="F12" s="139">
        <f t="shared" ref="F12:F16" si="4">SUM(B12:E12)</f>
        <v>30</v>
      </c>
      <c r="G12" s="139">
        <v>27</v>
      </c>
      <c r="H12" s="30">
        <v>30</v>
      </c>
      <c r="I12" s="30">
        <v>0</v>
      </c>
      <c r="J12" s="30">
        <v>0</v>
      </c>
      <c r="K12" s="30">
        <v>0</v>
      </c>
      <c r="L12" s="30">
        <v>0</v>
      </c>
      <c r="M12" s="53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.65" customHeight="1" x14ac:dyDescent="0.35">
      <c r="A13" s="39" t="s">
        <v>21</v>
      </c>
      <c r="B13" s="71">
        <v>10</v>
      </c>
      <c r="C13" s="71">
        <v>5</v>
      </c>
      <c r="D13" s="19"/>
      <c r="E13" s="71">
        <v>0</v>
      </c>
      <c r="F13" s="139">
        <f t="shared" si="4"/>
        <v>15</v>
      </c>
      <c r="G13" s="139">
        <v>12</v>
      </c>
      <c r="H13" s="30">
        <v>15</v>
      </c>
      <c r="I13" s="30">
        <v>0</v>
      </c>
      <c r="J13" s="30">
        <v>0</v>
      </c>
      <c r="K13" s="30">
        <v>0</v>
      </c>
      <c r="L13" s="30">
        <v>0</v>
      </c>
      <c r="M13" s="53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4"/>
        <v>0</v>
      </c>
      <c r="G14" s="139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53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35">
      <c r="A15" s="75" t="s">
        <v>23</v>
      </c>
      <c r="B15" s="71">
        <v>0</v>
      </c>
      <c r="C15" s="71">
        <v>1</v>
      </c>
      <c r="D15" s="82"/>
      <c r="E15" s="71">
        <v>0</v>
      </c>
      <c r="F15" s="141">
        <f t="shared" si="4"/>
        <v>1</v>
      </c>
      <c r="G15" s="141">
        <v>1</v>
      </c>
      <c r="H15" s="36">
        <v>1</v>
      </c>
      <c r="I15" s="30">
        <v>0</v>
      </c>
      <c r="J15" s="30">
        <v>0</v>
      </c>
      <c r="K15" s="30">
        <v>0</v>
      </c>
      <c r="L15" s="30">
        <v>0</v>
      </c>
      <c r="M15" s="53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9" x14ac:dyDescent="0.35">
      <c r="A16" s="75" t="s">
        <v>24</v>
      </c>
      <c r="B16" s="71">
        <v>0</v>
      </c>
      <c r="C16" s="71">
        <v>0</v>
      </c>
      <c r="D16" s="82"/>
      <c r="E16" s="71">
        <v>0</v>
      </c>
      <c r="F16" s="141">
        <f t="shared" si="4"/>
        <v>0</v>
      </c>
      <c r="G16" s="141">
        <v>0</v>
      </c>
      <c r="H16" s="36">
        <v>0</v>
      </c>
      <c r="I16" s="30">
        <v>0</v>
      </c>
      <c r="J16" s="30">
        <v>0</v>
      </c>
      <c r="K16" s="30">
        <v>0</v>
      </c>
      <c r="L16" s="30">
        <v>0</v>
      </c>
      <c r="M16" s="53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9" ht="18.75" customHeight="1" x14ac:dyDescent="0.35">
      <c r="A17" s="41"/>
      <c r="B17" s="212" t="s">
        <v>2</v>
      </c>
      <c r="C17" s="212"/>
      <c r="D17" s="212"/>
      <c r="E17" s="213" t="s">
        <v>3</v>
      </c>
      <c r="F17" s="214" t="s">
        <v>4</v>
      </c>
      <c r="G17" s="214" t="s">
        <v>5</v>
      </c>
      <c r="H17" s="202" t="s">
        <v>125</v>
      </c>
      <c r="I17" s="202" t="s">
        <v>126</v>
      </c>
      <c r="J17" s="215" t="s">
        <v>127</v>
      </c>
      <c r="K17" s="215" t="s">
        <v>128</v>
      </c>
      <c r="L17" s="202" t="s">
        <v>129</v>
      </c>
      <c r="M17" s="234" t="s">
        <v>130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 customHeight="1" x14ac:dyDescent="0.35">
      <c r="A18" s="42" t="s">
        <v>25</v>
      </c>
      <c r="B18" s="17" t="s">
        <v>12</v>
      </c>
      <c r="C18" s="17" t="s">
        <v>13</v>
      </c>
      <c r="D18" s="19" t="s">
        <v>40</v>
      </c>
      <c r="E18" s="213"/>
      <c r="F18" s="214"/>
      <c r="G18" s="214"/>
      <c r="H18" s="202"/>
      <c r="I18" s="202"/>
      <c r="J18" s="215"/>
      <c r="K18" s="215"/>
      <c r="L18" s="202"/>
      <c r="M18" s="2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" customHeight="1" x14ac:dyDescent="0.35">
      <c r="A19" s="39" t="s">
        <v>26</v>
      </c>
      <c r="B19" s="71">
        <v>26</v>
      </c>
      <c r="C19" s="71">
        <v>19</v>
      </c>
      <c r="D19" s="19"/>
      <c r="E19" s="71">
        <v>0</v>
      </c>
      <c r="F19" s="139">
        <f>SUM(B19:E19)</f>
        <v>45</v>
      </c>
      <c r="G19" s="139">
        <v>40</v>
      </c>
      <c r="H19" s="30">
        <v>45</v>
      </c>
      <c r="I19" s="30">
        <v>0</v>
      </c>
      <c r="J19" s="30">
        <v>0</v>
      </c>
      <c r="K19" s="30">
        <v>0</v>
      </c>
      <c r="L19" s="30">
        <v>0</v>
      </c>
      <c r="M19" s="53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" customHeight="1" x14ac:dyDescent="0.35">
      <c r="A20" s="39" t="s">
        <v>27</v>
      </c>
      <c r="B20" s="71">
        <v>1</v>
      </c>
      <c r="C20" s="71">
        <v>0</v>
      </c>
      <c r="D20" s="19"/>
      <c r="E20" s="71">
        <v>0</v>
      </c>
      <c r="F20" s="139">
        <f>SUM(B20:E20)</f>
        <v>1</v>
      </c>
      <c r="G20" s="139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53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8" customFormat="1" ht="15" customHeight="1" x14ac:dyDescent="0.35">
      <c r="A21" s="41"/>
      <c r="B21" s="212" t="s">
        <v>2</v>
      </c>
      <c r="C21" s="212"/>
      <c r="D21" s="212"/>
      <c r="E21" s="217" t="s">
        <v>3</v>
      </c>
      <c r="F21" s="214" t="s">
        <v>4</v>
      </c>
      <c r="G21" s="214" t="s">
        <v>5</v>
      </c>
      <c r="H21" s="202" t="s">
        <v>125</v>
      </c>
      <c r="I21" s="202" t="s">
        <v>126</v>
      </c>
      <c r="J21" s="215" t="s">
        <v>127</v>
      </c>
      <c r="K21" s="215" t="s">
        <v>128</v>
      </c>
      <c r="L21" s="202" t="s">
        <v>129</v>
      </c>
      <c r="M21" s="234" t="s">
        <v>130</v>
      </c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" customHeight="1" x14ac:dyDescent="0.35">
      <c r="A22" s="42" t="s">
        <v>28</v>
      </c>
      <c r="B22" s="17" t="s">
        <v>12</v>
      </c>
      <c r="C22" s="17" t="s">
        <v>13</v>
      </c>
      <c r="D22" s="19" t="s">
        <v>40</v>
      </c>
      <c r="E22" s="217"/>
      <c r="F22" s="214"/>
      <c r="G22" s="214"/>
      <c r="H22" s="202"/>
      <c r="I22" s="202"/>
      <c r="J22" s="215"/>
      <c r="K22" s="215"/>
      <c r="L22" s="202"/>
      <c r="M22" s="2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" customHeight="1" x14ac:dyDescent="0.35">
      <c r="A23" s="39" t="s">
        <v>29</v>
      </c>
      <c r="B23" s="71">
        <v>11</v>
      </c>
      <c r="C23" s="71">
        <v>11</v>
      </c>
      <c r="D23" s="19"/>
      <c r="E23" s="71">
        <v>0</v>
      </c>
      <c r="F23" s="139">
        <f t="shared" ref="F23:F28" si="5">SUM(B23:E23)</f>
        <v>22</v>
      </c>
      <c r="G23" s="139">
        <v>32</v>
      </c>
      <c r="H23" s="30">
        <v>22</v>
      </c>
      <c r="I23" s="30">
        <v>0</v>
      </c>
      <c r="J23" s="30">
        <v>0</v>
      </c>
      <c r="K23" s="30">
        <v>0</v>
      </c>
      <c r="L23" s="30">
        <v>0</v>
      </c>
      <c r="M23" s="53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x14ac:dyDescent="0.35">
      <c r="A24" s="39" t="s">
        <v>30</v>
      </c>
      <c r="B24" s="71">
        <v>15</v>
      </c>
      <c r="C24" s="71">
        <v>8</v>
      </c>
      <c r="D24" s="19"/>
      <c r="E24" s="71">
        <v>0</v>
      </c>
      <c r="F24" s="139">
        <f t="shared" si="5"/>
        <v>23</v>
      </c>
      <c r="G24" s="139">
        <v>7</v>
      </c>
      <c r="H24" s="30">
        <v>23</v>
      </c>
      <c r="I24" s="30">
        <v>0</v>
      </c>
      <c r="J24" s="30">
        <v>0</v>
      </c>
      <c r="K24" s="30">
        <v>0</v>
      </c>
      <c r="L24" s="30">
        <v>0</v>
      </c>
      <c r="M24" s="53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5"/>
        <v>0</v>
      </c>
      <c r="G25" s="139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53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5"/>
        <v>0</v>
      </c>
      <c r="G26" s="139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53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5"/>
        <v>0</v>
      </c>
      <c r="G27" s="139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53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 customHeight="1" x14ac:dyDescent="0.35">
      <c r="A28" s="39" t="s">
        <v>34</v>
      </c>
      <c r="B28" s="71">
        <v>1</v>
      </c>
      <c r="C28" s="71">
        <v>0</v>
      </c>
      <c r="D28" s="19"/>
      <c r="E28" s="71">
        <v>0</v>
      </c>
      <c r="F28" s="139">
        <f t="shared" si="5"/>
        <v>1</v>
      </c>
      <c r="G28" s="139">
        <v>1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53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 customHeight="1" x14ac:dyDescent="0.35">
      <c r="A29" s="41"/>
      <c r="B29" s="212" t="s">
        <v>2</v>
      </c>
      <c r="C29" s="212"/>
      <c r="D29" s="212"/>
      <c r="E29" s="217" t="s">
        <v>3</v>
      </c>
      <c r="F29" s="214" t="s">
        <v>4</v>
      </c>
      <c r="G29" s="214" t="s">
        <v>5</v>
      </c>
      <c r="H29" s="202" t="s">
        <v>125</v>
      </c>
      <c r="I29" s="202" t="s">
        <v>126</v>
      </c>
      <c r="J29" s="215" t="s">
        <v>127</v>
      </c>
      <c r="K29" s="215" t="s">
        <v>128</v>
      </c>
      <c r="L29" s="202" t="s">
        <v>129</v>
      </c>
      <c r="M29" s="234" t="s">
        <v>130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 customHeight="1" x14ac:dyDescent="0.35">
      <c r="A30" s="42" t="s">
        <v>35</v>
      </c>
      <c r="B30" s="17" t="s">
        <v>12</v>
      </c>
      <c r="C30" s="17" t="s">
        <v>13</v>
      </c>
      <c r="D30" s="19" t="s">
        <v>40</v>
      </c>
      <c r="E30" s="217"/>
      <c r="F30" s="214"/>
      <c r="G30" s="214"/>
      <c r="H30" s="202"/>
      <c r="I30" s="202"/>
      <c r="J30" s="215"/>
      <c r="K30" s="215"/>
      <c r="L30" s="202"/>
      <c r="M30" s="2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customHeight="1" x14ac:dyDescent="0.35">
      <c r="A31" s="39" t="s">
        <v>36</v>
      </c>
      <c r="B31" s="71">
        <v>1</v>
      </c>
      <c r="C31" s="71" t="s">
        <v>37</v>
      </c>
      <c r="D31" s="19"/>
      <c r="E31" s="71">
        <v>0</v>
      </c>
      <c r="F31" s="139">
        <f t="shared" ref="F31:F32" si="6">SUM(B31:E31)</f>
        <v>1</v>
      </c>
      <c r="G31" s="139">
        <v>1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53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 customHeight="1" x14ac:dyDescent="0.35">
      <c r="A32" s="39" t="s">
        <v>38</v>
      </c>
      <c r="B32" s="71">
        <v>4</v>
      </c>
      <c r="C32" s="71" t="s">
        <v>37</v>
      </c>
      <c r="D32" s="19"/>
      <c r="E32" s="71">
        <v>0</v>
      </c>
      <c r="F32" s="139">
        <f t="shared" si="6"/>
        <v>4</v>
      </c>
      <c r="G32" s="139">
        <v>2</v>
      </c>
      <c r="H32" s="30">
        <v>4</v>
      </c>
      <c r="I32" s="30">
        <v>0</v>
      </c>
      <c r="J32" s="30">
        <v>0</v>
      </c>
      <c r="K32" s="30">
        <v>0</v>
      </c>
      <c r="L32" s="30">
        <v>0</v>
      </c>
      <c r="M32" s="53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5" x14ac:dyDescent="0.35">
      <c r="A33" s="205" t="s">
        <v>85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02" t="s">
        <v>125</v>
      </c>
      <c r="I34" s="202" t="s">
        <v>126</v>
      </c>
      <c r="J34" s="265" t="s">
        <v>127</v>
      </c>
      <c r="K34" s="215" t="s">
        <v>128</v>
      </c>
      <c r="L34" s="202" t="s">
        <v>129</v>
      </c>
      <c r="M34" s="234" t="s">
        <v>130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02"/>
      <c r="I35" s="202"/>
      <c r="J35" s="265"/>
      <c r="K35" s="215"/>
      <c r="L35" s="202"/>
      <c r="M35" s="23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35">
      <c r="A36" s="39" t="s">
        <v>14</v>
      </c>
      <c r="B36" s="71">
        <v>122</v>
      </c>
      <c r="C36" s="71">
        <v>3</v>
      </c>
      <c r="D36" s="71">
        <v>0</v>
      </c>
      <c r="E36" s="71">
        <v>39</v>
      </c>
      <c r="F36" s="139">
        <f t="shared" ref="F36:F39" si="7">SUM(B36:E36)</f>
        <v>164</v>
      </c>
      <c r="G36" s="139">
        <v>55</v>
      </c>
      <c r="H36" s="30">
        <v>80</v>
      </c>
      <c r="I36" s="30">
        <v>47</v>
      </c>
      <c r="J36" s="144">
        <v>18</v>
      </c>
      <c r="K36" s="144">
        <v>0</v>
      </c>
      <c r="L36" s="30">
        <v>0</v>
      </c>
      <c r="M36" s="53">
        <v>19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 x14ac:dyDescent="0.35">
      <c r="A37" s="39" t="s">
        <v>15</v>
      </c>
      <c r="B37" s="34">
        <f>SUM(B38:B39)</f>
        <v>122</v>
      </c>
      <c r="C37" s="34">
        <f>SUM(C38:C39)</f>
        <v>3</v>
      </c>
      <c r="D37" s="34">
        <f>SUM(D38:D39)</f>
        <v>0</v>
      </c>
      <c r="E37" s="34">
        <f>SUM(E38:E39)</f>
        <v>39</v>
      </c>
      <c r="F37" s="139">
        <f t="shared" si="7"/>
        <v>164</v>
      </c>
      <c r="G37" s="139">
        <v>55</v>
      </c>
      <c r="H37" s="34">
        <f t="shared" ref="H37:K37" si="8">SUM(H38:H40)</f>
        <v>80</v>
      </c>
      <c r="I37" s="34">
        <f t="shared" si="8"/>
        <v>47</v>
      </c>
      <c r="J37" s="145">
        <f t="shared" si="8"/>
        <v>18</v>
      </c>
      <c r="K37" s="145">
        <f t="shared" si="8"/>
        <v>0</v>
      </c>
      <c r="L37" s="34">
        <f t="shared" ref="L37:M37" si="9">SUM(L38:L40)</f>
        <v>0</v>
      </c>
      <c r="M37" s="54">
        <f t="shared" si="9"/>
        <v>19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35">
      <c r="A38" s="39" t="s">
        <v>41</v>
      </c>
      <c r="B38" s="71">
        <v>5</v>
      </c>
      <c r="C38" s="71">
        <v>0</v>
      </c>
      <c r="D38" s="71">
        <v>0</v>
      </c>
      <c r="E38" s="71">
        <v>0</v>
      </c>
      <c r="F38" s="139">
        <f t="shared" si="7"/>
        <v>5</v>
      </c>
      <c r="G38" s="139">
        <v>2</v>
      </c>
      <c r="H38" s="30">
        <v>4</v>
      </c>
      <c r="I38" s="30">
        <v>1</v>
      </c>
      <c r="J38" s="144">
        <v>0</v>
      </c>
      <c r="K38" s="144">
        <v>0</v>
      </c>
      <c r="L38" s="30">
        <v>0</v>
      </c>
      <c r="M38" s="53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35">
      <c r="A39" s="43" t="s">
        <v>42</v>
      </c>
      <c r="B39" s="71">
        <v>117</v>
      </c>
      <c r="C39" s="71">
        <v>3</v>
      </c>
      <c r="D39" s="71">
        <v>0</v>
      </c>
      <c r="E39" s="71">
        <v>39</v>
      </c>
      <c r="F39" s="139">
        <f t="shared" si="7"/>
        <v>159</v>
      </c>
      <c r="G39" s="139">
        <v>53</v>
      </c>
      <c r="H39" s="30">
        <v>76</v>
      </c>
      <c r="I39" s="30">
        <v>46</v>
      </c>
      <c r="J39" s="144">
        <v>18</v>
      </c>
      <c r="K39" s="144">
        <v>0</v>
      </c>
      <c r="L39" s="30">
        <v>0</v>
      </c>
      <c r="M39" s="53">
        <v>19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02" t="s">
        <v>125</v>
      </c>
      <c r="I40" s="202" t="s">
        <v>126</v>
      </c>
      <c r="J40" s="215" t="s">
        <v>127</v>
      </c>
      <c r="K40" s="215" t="s">
        <v>128</v>
      </c>
      <c r="L40" s="202" t="s">
        <v>129</v>
      </c>
      <c r="M40" s="234" t="s">
        <v>130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02"/>
      <c r="I41" s="202"/>
      <c r="J41" s="215"/>
      <c r="K41" s="215"/>
      <c r="L41" s="202"/>
      <c r="M41" s="2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" customHeight="1" x14ac:dyDescent="0.35">
      <c r="A42" s="39" t="s">
        <v>20</v>
      </c>
      <c r="B42" s="71">
        <v>27</v>
      </c>
      <c r="C42" s="71">
        <v>3</v>
      </c>
      <c r="D42" s="71">
        <v>0</v>
      </c>
      <c r="E42" s="71">
        <v>11</v>
      </c>
      <c r="F42" s="139">
        <f t="shared" ref="F42:F46" si="10">SUM(B42:E42)</f>
        <v>41</v>
      </c>
      <c r="G42" s="139">
        <v>16</v>
      </c>
      <c r="H42" s="30">
        <v>29</v>
      </c>
      <c r="I42" s="30">
        <v>12</v>
      </c>
      <c r="J42" s="144">
        <v>0</v>
      </c>
      <c r="K42" s="144">
        <v>0</v>
      </c>
      <c r="L42" s="144">
        <v>0</v>
      </c>
      <c r="M42" s="53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x14ac:dyDescent="0.35">
      <c r="A43" s="39" t="s">
        <v>21</v>
      </c>
      <c r="B43" s="71">
        <v>94</v>
      </c>
      <c r="C43" s="71">
        <v>0</v>
      </c>
      <c r="D43" s="71">
        <v>0</v>
      </c>
      <c r="E43" s="71">
        <v>11</v>
      </c>
      <c r="F43" s="139">
        <f t="shared" si="10"/>
        <v>105</v>
      </c>
      <c r="G43" s="139">
        <v>39</v>
      </c>
      <c r="H43" s="30">
        <v>33</v>
      </c>
      <c r="I43" s="30">
        <v>35</v>
      </c>
      <c r="J43" s="144">
        <v>18</v>
      </c>
      <c r="K43" s="144">
        <v>0</v>
      </c>
      <c r="L43" s="144">
        <v>0</v>
      </c>
      <c r="M43" s="53">
        <v>19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 t="shared" si="10"/>
        <v>0</v>
      </c>
      <c r="G44" s="139">
        <v>0</v>
      </c>
      <c r="H44" s="30">
        <v>0</v>
      </c>
      <c r="I44" s="30">
        <v>0</v>
      </c>
      <c r="J44" s="144">
        <v>0</v>
      </c>
      <c r="K44" s="144">
        <v>0</v>
      </c>
      <c r="L44" s="144">
        <v>0</v>
      </c>
      <c r="M44" s="53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35">
      <c r="A45" s="75" t="s">
        <v>23</v>
      </c>
      <c r="B45" s="71">
        <v>1</v>
      </c>
      <c r="C45" s="71">
        <v>0</v>
      </c>
      <c r="D45" s="71">
        <v>0</v>
      </c>
      <c r="E45" s="71">
        <v>0</v>
      </c>
      <c r="F45" s="141">
        <f t="shared" si="10"/>
        <v>1</v>
      </c>
      <c r="G45" s="141">
        <v>0</v>
      </c>
      <c r="H45" s="36">
        <v>1</v>
      </c>
      <c r="I45" s="36">
        <v>0</v>
      </c>
      <c r="J45" s="146">
        <v>0</v>
      </c>
      <c r="K45" s="144">
        <v>0</v>
      </c>
      <c r="L45" s="144">
        <v>0</v>
      </c>
      <c r="M45" s="53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0"/>
        <v>0</v>
      </c>
      <c r="G46" s="141"/>
      <c r="H46" s="36">
        <v>0</v>
      </c>
      <c r="I46" s="36">
        <v>0</v>
      </c>
      <c r="J46" s="146">
        <v>0</v>
      </c>
      <c r="K46" s="144">
        <v>0</v>
      </c>
      <c r="L46" s="144">
        <v>0</v>
      </c>
      <c r="M46" s="53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02" t="s">
        <v>125</v>
      </c>
      <c r="I47" s="202" t="s">
        <v>126</v>
      </c>
      <c r="J47" s="215" t="s">
        <v>127</v>
      </c>
      <c r="K47" s="215" t="s">
        <v>128</v>
      </c>
      <c r="L47" s="202" t="s">
        <v>129</v>
      </c>
      <c r="M47" s="234" t="s">
        <v>130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02"/>
      <c r="I48" s="202"/>
      <c r="J48" s="215"/>
      <c r="K48" s="215"/>
      <c r="L48" s="202"/>
      <c r="M48" s="23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3.5" customHeight="1" x14ac:dyDescent="0.35">
      <c r="A49" s="39" t="s">
        <v>26</v>
      </c>
      <c r="B49" s="71">
        <v>119</v>
      </c>
      <c r="C49" s="71">
        <v>3</v>
      </c>
      <c r="D49" s="71">
        <v>0</v>
      </c>
      <c r="E49" s="71">
        <v>20</v>
      </c>
      <c r="F49" s="139">
        <f>SUM(B49:E49)</f>
        <v>142</v>
      </c>
      <c r="G49" s="139">
        <v>54</v>
      </c>
      <c r="H49" s="30">
        <v>59</v>
      </c>
      <c r="I49" s="30">
        <v>46</v>
      </c>
      <c r="J49" s="144">
        <v>18</v>
      </c>
      <c r="K49" s="144">
        <v>0</v>
      </c>
      <c r="L49" s="30">
        <v>0</v>
      </c>
      <c r="M49" s="53">
        <v>19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 x14ac:dyDescent="0.35">
      <c r="A50" s="39" t="s">
        <v>27</v>
      </c>
      <c r="B50" s="71">
        <v>3</v>
      </c>
      <c r="C50" s="71">
        <v>0</v>
      </c>
      <c r="D50" s="71">
        <v>0</v>
      </c>
      <c r="E50" s="71">
        <v>1</v>
      </c>
      <c r="F50" s="139">
        <f>SUM(B50:E50)</f>
        <v>4</v>
      </c>
      <c r="G50" s="139">
        <v>1</v>
      </c>
      <c r="H50" s="30">
        <v>3</v>
      </c>
      <c r="I50" s="30">
        <v>1</v>
      </c>
      <c r="J50" s="144">
        <v>0</v>
      </c>
      <c r="K50" s="144">
        <v>0</v>
      </c>
      <c r="L50" s="30">
        <v>0</v>
      </c>
      <c r="M50" s="53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02" t="s">
        <v>125</v>
      </c>
      <c r="I51" s="202" t="s">
        <v>126</v>
      </c>
      <c r="J51" s="215" t="s">
        <v>127</v>
      </c>
      <c r="K51" s="215" t="s">
        <v>128</v>
      </c>
      <c r="L51" s="202" t="s">
        <v>129</v>
      </c>
      <c r="M51" s="234" t="s">
        <v>130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02"/>
      <c r="I52" s="202"/>
      <c r="J52" s="215"/>
      <c r="K52" s="215"/>
      <c r="L52" s="202"/>
      <c r="M52" s="23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" customHeight="1" x14ac:dyDescent="0.35">
      <c r="A53" s="39" t="s">
        <v>29</v>
      </c>
      <c r="B53" s="71">
        <v>103</v>
      </c>
      <c r="C53" s="71">
        <v>3</v>
      </c>
      <c r="D53" s="71">
        <v>0</v>
      </c>
      <c r="E53" s="71">
        <v>16</v>
      </c>
      <c r="F53" s="139">
        <f>SUM(B53:E53)</f>
        <v>122</v>
      </c>
      <c r="G53" s="139">
        <v>45</v>
      </c>
      <c r="H53" s="30">
        <v>50</v>
      </c>
      <c r="I53" s="30">
        <v>41</v>
      </c>
      <c r="J53" s="144">
        <v>17</v>
      </c>
      <c r="K53" s="144">
        <v>0</v>
      </c>
      <c r="L53" s="30">
        <v>0</v>
      </c>
      <c r="M53" s="53">
        <v>14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35">
      <c r="A54" s="39" t="s">
        <v>30</v>
      </c>
      <c r="B54" s="71">
        <v>14</v>
      </c>
      <c r="C54" s="71">
        <v>0</v>
      </c>
      <c r="D54" s="71">
        <v>0</v>
      </c>
      <c r="E54" s="71">
        <v>3</v>
      </c>
      <c r="F54" s="139">
        <f t="shared" ref="F54:F58" si="11">SUM(B54:E54)</f>
        <v>17</v>
      </c>
      <c r="G54" s="139">
        <v>7</v>
      </c>
      <c r="H54" s="30">
        <v>7</v>
      </c>
      <c r="I54" s="30">
        <v>5</v>
      </c>
      <c r="J54" s="144">
        <v>0</v>
      </c>
      <c r="K54" s="144">
        <v>0</v>
      </c>
      <c r="L54" s="30">
        <v>0</v>
      </c>
      <c r="M54" s="53">
        <v>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1"/>
        <v>0</v>
      </c>
      <c r="G55" s="139">
        <v>0</v>
      </c>
      <c r="H55" s="30">
        <v>0</v>
      </c>
      <c r="I55" s="30">
        <v>0</v>
      </c>
      <c r="J55" s="144">
        <v>0</v>
      </c>
      <c r="K55" s="144">
        <v>0</v>
      </c>
      <c r="L55" s="30">
        <v>0</v>
      </c>
      <c r="M55" s="53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35">
      <c r="A56" s="39" t="s">
        <v>32</v>
      </c>
      <c r="B56" s="71">
        <v>2</v>
      </c>
      <c r="C56" s="71">
        <v>0</v>
      </c>
      <c r="D56" s="71">
        <v>0</v>
      </c>
      <c r="E56" s="71">
        <v>1</v>
      </c>
      <c r="F56" s="139">
        <f t="shared" si="11"/>
        <v>3</v>
      </c>
      <c r="G56" s="139">
        <v>0</v>
      </c>
      <c r="H56" s="30">
        <v>2</v>
      </c>
      <c r="I56" s="30">
        <v>1</v>
      </c>
      <c r="J56" s="144">
        <v>0</v>
      </c>
      <c r="K56" s="144">
        <v>0</v>
      </c>
      <c r="L56" s="30">
        <v>0</v>
      </c>
      <c r="M56" s="53"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3.5" customHeight="1" x14ac:dyDescent="0.35">
      <c r="A57" s="39" t="s">
        <v>33</v>
      </c>
      <c r="B57" s="71">
        <v>1</v>
      </c>
      <c r="C57" s="71">
        <v>0</v>
      </c>
      <c r="D57" s="71">
        <v>0</v>
      </c>
      <c r="E57" s="71">
        <v>0</v>
      </c>
      <c r="F57" s="139">
        <f t="shared" si="11"/>
        <v>1</v>
      </c>
      <c r="G57" s="139">
        <v>0</v>
      </c>
      <c r="H57" s="30">
        <v>1</v>
      </c>
      <c r="I57" s="30">
        <v>0</v>
      </c>
      <c r="J57" s="144">
        <v>0</v>
      </c>
      <c r="K57" s="144">
        <v>0</v>
      </c>
      <c r="L57" s="30">
        <v>0</v>
      </c>
      <c r="M57" s="53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x14ac:dyDescent="0.35">
      <c r="A58" s="39" t="s">
        <v>34</v>
      </c>
      <c r="B58" s="71">
        <v>2</v>
      </c>
      <c r="C58" s="71">
        <v>0</v>
      </c>
      <c r="D58" s="71">
        <v>0</v>
      </c>
      <c r="E58" s="71">
        <v>1</v>
      </c>
      <c r="F58" s="139">
        <f t="shared" si="11"/>
        <v>3</v>
      </c>
      <c r="G58" s="139">
        <v>3</v>
      </c>
      <c r="H58" s="30">
        <v>2</v>
      </c>
      <c r="I58" s="30">
        <v>0</v>
      </c>
      <c r="J58" s="144">
        <v>1</v>
      </c>
      <c r="K58" s="144">
        <v>0</v>
      </c>
      <c r="L58" s="30">
        <v>0</v>
      </c>
      <c r="M58" s="53"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02" t="s">
        <v>125</v>
      </c>
      <c r="I59" s="202" t="s">
        <v>126</v>
      </c>
      <c r="J59" s="215" t="s">
        <v>127</v>
      </c>
      <c r="K59" s="215" t="s">
        <v>128</v>
      </c>
      <c r="L59" s="202" t="s">
        <v>129</v>
      </c>
      <c r="M59" s="234" t="s">
        <v>130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x14ac:dyDescent="0.35">
      <c r="A60" s="42" t="s">
        <v>35</v>
      </c>
      <c r="B60" s="17" t="s">
        <v>12</v>
      </c>
      <c r="C60" s="17" t="s">
        <v>13</v>
      </c>
      <c r="D60" s="19" t="s">
        <v>40</v>
      </c>
      <c r="E60" s="217"/>
      <c r="F60" s="214"/>
      <c r="G60" s="214"/>
      <c r="H60" s="202"/>
      <c r="I60" s="202"/>
      <c r="J60" s="215"/>
      <c r="K60" s="215"/>
      <c r="L60" s="202"/>
      <c r="M60" s="2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x14ac:dyDescent="0.35">
      <c r="A61" s="39" t="s">
        <v>45</v>
      </c>
      <c r="B61" s="71">
        <v>23</v>
      </c>
      <c r="C61" s="71" t="s">
        <v>37</v>
      </c>
      <c r="D61" s="71">
        <v>0</v>
      </c>
      <c r="E61" s="71">
        <v>0</v>
      </c>
      <c r="F61" s="139">
        <f t="shared" ref="F61" si="12">SUM(B61:E61)</f>
        <v>23</v>
      </c>
      <c r="G61" s="139">
        <v>1</v>
      </c>
      <c r="H61" s="30">
        <v>7</v>
      </c>
      <c r="I61" s="30">
        <v>13</v>
      </c>
      <c r="J61" s="144">
        <v>3</v>
      </c>
      <c r="K61" s="144">
        <v>0</v>
      </c>
      <c r="L61" s="30">
        <v>0</v>
      </c>
      <c r="M61" s="53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5" x14ac:dyDescent="0.35">
      <c r="A62" s="206" t="s">
        <v>46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5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02" t="s">
        <v>125</v>
      </c>
      <c r="I63" s="202" t="s">
        <v>126</v>
      </c>
      <c r="J63" s="265" t="s">
        <v>127</v>
      </c>
      <c r="K63" s="215" t="s">
        <v>128</v>
      </c>
      <c r="L63" s="202" t="s">
        <v>129</v>
      </c>
      <c r="M63" s="234" t="s">
        <v>130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02"/>
      <c r="I64" s="202"/>
      <c r="J64" s="265"/>
      <c r="K64" s="215"/>
      <c r="L64" s="202"/>
      <c r="M64" s="23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3">SUM(B65:E65)</f>
        <v>0</v>
      </c>
      <c r="G65" s="139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3"/>
        <v>0</v>
      </c>
      <c r="G66" s="139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02" t="s">
        <v>125</v>
      </c>
      <c r="I67" s="202" t="s">
        <v>126</v>
      </c>
      <c r="J67" s="215" t="s">
        <v>127</v>
      </c>
      <c r="K67" s="215" t="s">
        <v>128</v>
      </c>
      <c r="L67" s="202" t="s">
        <v>129</v>
      </c>
      <c r="M67" s="234" t="s">
        <v>130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02"/>
      <c r="I68" s="202"/>
      <c r="J68" s="215"/>
      <c r="K68" s="215"/>
      <c r="L68" s="202"/>
      <c r="M68" s="23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3" si="14">SUM(B69:E69)</f>
        <v>0</v>
      </c>
      <c r="G69" s="139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4"/>
        <v>0</v>
      </c>
      <c r="G70" s="139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4"/>
        <v>0</v>
      </c>
      <c r="G71" s="139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35">
      <c r="A72" s="75" t="s">
        <v>23</v>
      </c>
      <c r="B72" s="71">
        <v>0</v>
      </c>
      <c r="C72" s="71">
        <v>0</v>
      </c>
      <c r="D72" s="82"/>
      <c r="E72" s="71">
        <v>0</v>
      </c>
      <c r="F72" s="141">
        <f t="shared" si="14"/>
        <v>0</v>
      </c>
      <c r="G72" s="141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35">
      <c r="A73" s="75" t="s">
        <v>24</v>
      </c>
      <c r="B73" s="71">
        <v>0</v>
      </c>
      <c r="C73" s="71">
        <v>0</v>
      </c>
      <c r="D73" s="82"/>
      <c r="E73" s="71">
        <v>0</v>
      </c>
      <c r="F73" s="141">
        <f t="shared" si="14"/>
        <v>0</v>
      </c>
      <c r="G73" s="141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02" t="s">
        <v>125</v>
      </c>
      <c r="I74" s="202" t="s">
        <v>126</v>
      </c>
      <c r="J74" s="215" t="s">
        <v>127</v>
      </c>
      <c r="K74" s="215" t="s">
        <v>128</v>
      </c>
      <c r="L74" s="202" t="s">
        <v>129</v>
      </c>
      <c r="M74" s="234" t="s">
        <v>130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02"/>
      <c r="I75" s="202"/>
      <c r="J75" s="215"/>
      <c r="K75" s="215"/>
      <c r="L75" s="202"/>
      <c r="M75" s="23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02" t="s">
        <v>125</v>
      </c>
      <c r="I78" s="202" t="s">
        <v>126</v>
      </c>
      <c r="J78" s="215" t="s">
        <v>127</v>
      </c>
      <c r="K78" s="215" t="s">
        <v>128</v>
      </c>
      <c r="L78" s="202" t="s">
        <v>129</v>
      </c>
      <c r="M78" s="234" t="s">
        <v>130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02"/>
      <c r="I79" s="202"/>
      <c r="J79" s="215"/>
      <c r="K79" s="215"/>
      <c r="L79" s="202"/>
      <c r="M79" s="23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5">SUM(B81:E81)</f>
        <v>0</v>
      </c>
      <c r="G81" s="139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5"/>
        <v>0</v>
      </c>
      <c r="G82" s="139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5"/>
        <v>0</v>
      </c>
      <c r="G83" s="139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5"/>
        <v>0</v>
      </c>
      <c r="G84" s="139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5"/>
        <v>0</v>
      </c>
      <c r="G85" s="139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02" t="s">
        <v>125</v>
      </c>
      <c r="I86" s="202" t="s">
        <v>126</v>
      </c>
      <c r="J86" s="215" t="s">
        <v>127</v>
      </c>
      <c r="K86" s="215" t="s">
        <v>128</v>
      </c>
      <c r="L86" s="202" t="s">
        <v>129</v>
      </c>
      <c r="M86" s="234" t="s">
        <v>130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02"/>
      <c r="I87" s="202"/>
      <c r="J87" s="215"/>
      <c r="K87" s="215"/>
      <c r="L87" s="202"/>
      <c r="M87" s="23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x14ac:dyDescent="0.35">
      <c r="A88" s="39" t="s">
        <v>45</v>
      </c>
      <c r="B88" s="71">
        <v>0</v>
      </c>
      <c r="C88" s="71">
        <v>0</v>
      </c>
      <c r="D88" s="19"/>
      <c r="E88" s="71">
        <v>0</v>
      </c>
      <c r="F88" s="139">
        <f t="shared" ref="F88" si="16">SUM(B88:E88)</f>
        <v>0</v>
      </c>
      <c r="G88" s="139">
        <v>0</v>
      </c>
      <c r="H88" s="30">
        <v>0</v>
      </c>
      <c r="I88" s="30">
        <v>0</v>
      </c>
      <c r="J88" s="144">
        <v>0</v>
      </c>
      <c r="K88" s="144">
        <v>0</v>
      </c>
      <c r="L88" s="30">
        <v>0</v>
      </c>
      <c r="M88" s="53"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5" x14ac:dyDescent="0.35">
      <c r="A89" s="206" t="s">
        <v>49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02" t="s">
        <v>125</v>
      </c>
      <c r="I90" s="202" t="s">
        <v>126</v>
      </c>
      <c r="J90" s="265" t="s">
        <v>127</v>
      </c>
      <c r="K90" s="215" t="s">
        <v>128</v>
      </c>
      <c r="L90" s="202" t="s">
        <v>129</v>
      </c>
      <c r="M90" s="234" t="s">
        <v>130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02"/>
      <c r="I91" s="202"/>
      <c r="J91" s="265"/>
      <c r="K91" s="215"/>
      <c r="L91" s="202"/>
      <c r="M91" s="23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17">SUM(B92:E92)</f>
        <v>0</v>
      </c>
      <c r="G92" s="139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17"/>
        <v>0</v>
      </c>
      <c r="G93" s="139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17"/>
        <v>0</v>
      </c>
      <c r="G94" s="139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02" t="s">
        <v>125</v>
      </c>
      <c r="I95" s="202" t="s">
        <v>126</v>
      </c>
      <c r="J95" s="215" t="s">
        <v>127</v>
      </c>
      <c r="K95" s="215" t="s">
        <v>128</v>
      </c>
      <c r="L95" s="202" t="s">
        <v>129</v>
      </c>
      <c r="M95" s="234" t="s">
        <v>130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02"/>
      <c r="I96" s="202"/>
      <c r="J96" s="215"/>
      <c r="K96" s="215"/>
      <c r="L96" s="202"/>
      <c r="M96" s="23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18">SUM(B97:E97)</f>
        <v>0</v>
      </c>
      <c r="G97" s="139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18"/>
        <v>0</v>
      </c>
      <c r="G98" s="139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18"/>
        <v>0</v>
      </c>
      <c r="G99" s="139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35">
      <c r="A100" s="75" t="s">
        <v>23</v>
      </c>
      <c r="B100" s="71">
        <v>0</v>
      </c>
      <c r="C100" s="71">
        <v>0</v>
      </c>
      <c r="D100" s="82"/>
      <c r="E100" s="71">
        <v>0</v>
      </c>
      <c r="F100" s="141">
        <f t="shared" si="18"/>
        <v>0</v>
      </c>
      <c r="G100" s="141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x14ac:dyDescent="0.35">
      <c r="A101" s="75" t="s">
        <v>24</v>
      </c>
      <c r="B101" s="71">
        <v>0</v>
      </c>
      <c r="C101" s="71">
        <v>0</v>
      </c>
      <c r="D101" s="82"/>
      <c r="E101" s="71">
        <v>0</v>
      </c>
      <c r="F101" s="141">
        <f t="shared" si="18"/>
        <v>0</v>
      </c>
      <c r="G101" s="141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02" t="s">
        <v>125</v>
      </c>
      <c r="I102" s="202" t="s">
        <v>126</v>
      </c>
      <c r="J102" s="215" t="s">
        <v>127</v>
      </c>
      <c r="K102" s="215" t="s">
        <v>128</v>
      </c>
      <c r="L102" s="202" t="s">
        <v>129</v>
      </c>
      <c r="M102" s="234" t="s">
        <v>130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02"/>
      <c r="I103" s="202"/>
      <c r="J103" s="215"/>
      <c r="K103" s="215"/>
      <c r="L103" s="202"/>
      <c r="M103" s="23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02" t="s">
        <v>125</v>
      </c>
      <c r="I106" s="202" t="s">
        <v>126</v>
      </c>
      <c r="J106" s="215" t="s">
        <v>127</v>
      </c>
      <c r="K106" s="215" t="s">
        <v>128</v>
      </c>
      <c r="L106" s="202" t="s">
        <v>129</v>
      </c>
      <c r="M106" s="234" t="s">
        <v>130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02"/>
      <c r="I107" s="202"/>
      <c r="J107" s="215"/>
      <c r="K107" s="215"/>
      <c r="L107" s="202"/>
      <c r="M107" s="23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19">SUM(B109:E109)</f>
        <v>0</v>
      </c>
      <c r="G109" s="139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19"/>
        <v>0</v>
      </c>
      <c r="G110" s="139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 t="shared" si="19"/>
        <v>0</v>
      </c>
      <c r="G111" s="139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19"/>
        <v>0</v>
      </c>
      <c r="G112" s="139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19"/>
        <v>0</v>
      </c>
      <c r="G113" s="139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104</v>
      </c>
      <c r="H114" s="202" t="s">
        <v>125</v>
      </c>
      <c r="I114" s="202" t="s">
        <v>126</v>
      </c>
      <c r="J114" s="215" t="s">
        <v>127</v>
      </c>
      <c r="K114" s="215" t="s">
        <v>128</v>
      </c>
      <c r="L114" s="202" t="s">
        <v>129</v>
      </c>
      <c r="M114" s="234" t="s">
        <v>130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02"/>
      <c r="I115" s="202"/>
      <c r="J115" s="215"/>
      <c r="K115" s="215"/>
      <c r="L115" s="202"/>
      <c r="M115" s="23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x14ac:dyDescent="0.35">
      <c r="A116" s="39" t="s">
        <v>36</v>
      </c>
      <c r="B116" s="71">
        <v>0</v>
      </c>
      <c r="C116" s="71">
        <v>0</v>
      </c>
      <c r="D116" s="19"/>
      <c r="E116" s="71">
        <v>0</v>
      </c>
      <c r="F116" s="139">
        <f t="shared" ref="F116:F117" si="20">SUM(B116:E116)</f>
        <v>0</v>
      </c>
      <c r="G116" s="139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x14ac:dyDescent="0.35">
      <c r="A117" s="39" t="s">
        <v>38</v>
      </c>
      <c r="B117" s="71">
        <v>0</v>
      </c>
      <c r="C117" s="71">
        <v>0</v>
      </c>
      <c r="D117" s="19"/>
      <c r="E117" s="71">
        <v>0</v>
      </c>
      <c r="F117" s="139">
        <f t="shared" si="20"/>
        <v>0</v>
      </c>
      <c r="G117" s="139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5" x14ac:dyDescent="0.35">
      <c r="A118" s="205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1.25" customHeight="1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02" t="s">
        <v>125</v>
      </c>
      <c r="I119" s="202" t="s">
        <v>126</v>
      </c>
      <c r="J119" s="265" t="s">
        <v>127</v>
      </c>
      <c r="K119" s="215" t="s">
        <v>128</v>
      </c>
      <c r="L119" s="202" t="s">
        <v>129</v>
      </c>
      <c r="M119" s="234" t="s">
        <v>130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02"/>
      <c r="I120" s="202"/>
      <c r="J120" s="265"/>
      <c r="K120" s="215"/>
      <c r="L120" s="202"/>
      <c r="M120" s="23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x14ac:dyDescent="0.35">
      <c r="A121" s="39" t="s">
        <v>14</v>
      </c>
      <c r="B121" s="71">
        <v>25</v>
      </c>
      <c r="C121" s="71">
        <v>0</v>
      </c>
      <c r="D121" s="71">
        <v>0</v>
      </c>
      <c r="E121" s="71">
        <v>0</v>
      </c>
      <c r="F121" s="139">
        <f t="shared" ref="F121:F123" si="21">SUM(B121:E121)</f>
        <v>25</v>
      </c>
      <c r="G121" s="139">
        <v>14</v>
      </c>
      <c r="H121" s="30">
        <v>2</v>
      </c>
      <c r="I121" s="30">
        <v>5</v>
      </c>
      <c r="J121" s="144">
        <v>18</v>
      </c>
      <c r="K121" s="144">
        <v>0</v>
      </c>
      <c r="L121" s="144">
        <v>0</v>
      </c>
      <c r="M121" s="30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x14ac:dyDescent="0.35">
      <c r="A122" s="39" t="s">
        <v>15</v>
      </c>
      <c r="B122" s="71">
        <v>25</v>
      </c>
      <c r="C122" s="71">
        <v>0</v>
      </c>
      <c r="D122" s="71">
        <v>0</v>
      </c>
      <c r="E122" s="71">
        <v>0</v>
      </c>
      <c r="F122" s="139">
        <f t="shared" si="21"/>
        <v>25</v>
      </c>
      <c r="G122" s="139">
        <v>14</v>
      </c>
      <c r="H122" s="30">
        <v>2</v>
      </c>
      <c r="I122" s="30">
        <v>5</v>
      </c>
      <c r="J122" s="144">
        <v>18</v>
      </c>
      <c r="K122" s="144">
        <v>0</v>
      </c>
      <c r="L122" s="144">
        <v>0</v>
      </c>
      <c r="M122" s="30"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x14ac:dyDescent="0.35">
      <c r="A123" s="39" t="s">
        <v>50</v>
      </c>
      <c r="B123" s="71">
        <v>25</v>
      </c>
      <c r="C123" s="71">
        <v>0</v>
      </c>
      <c r="D123" s="71">
        <v>0</v>
      </c>
      <c r="E123" s="71">
        <v>0</v>
      </c>
      <c r="F123" s="139">
        <f t="shared" si="21"/>
        <v>25</v>
      </c>
      <c r="G123" s="139">
        <v>14</v>
      </c>
      <c r="H123" s="30">
        <v>2</v>
      </c>
      <c r="I123" s="30">
        <v>5</v>
      </c>
      <c r="J123" s="144">
        <v>18</v>
      </c>
      <c r="K123" s="144">
        <v>0</v>
      </c>
      <c r="L123" s="144">
        <v>0</v>
      </c>
      <c r="M123" s="30"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02" t="s">
        <v>125</v>
      </c>
      <c r="I124" s="202" t="s">
        <v>126</v>
      </c>
      <c r="J124" s="215" t="s">
        <v>127</v>
      </c>
      <c r="K124" s="215" t="s">
        <v>128</v>
      </c>
      <c r="L124" s="202" t="s">
        <v>129</v>
      </c>
      <c r="M124" s="234" t="s">
        <v>130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02"/>
      <c r="I125" s="202"/>
      <c r="J125" s="215"/>
      <c r="K125" s="215"/>
      <c r="L125" s="202"/>
      <c r="M125" s="23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x14ac:dyDescent="0.35">
      <c r="A126" s="39" t="s">
        <v>20</v>
      </c>
      <c r="B126" s="71">
        <v>0</v>
      </c>
      <c r="C126" s="71">
        <v>0</v>
      </c>
      <c r="D126" s="71">
        <v>0</v>
      </c>
      <c r="E126" s="71">
        <v>0</v>
      </c>
      <c r="F126" s="139">
        <f t="shared" ref="F126:F128" si="22">SUM(B126:E126)</f>
        <v>0</v>
      </c>
      <c r="G126" s="139">
        <v>0</v>
      </c>
      <c r="H126" s="30">
        <v>0</v>
      </c>
      <c r="I126" s="30">
        <v>0</v>
      </c>
      <c r="J126" s="144">
        <v>0</v>
      </c>
      <c r="K126" s="144">
        <v>0</v>
      </c>
      <c r="L126" s="144">
        <v>0</v>
      </c>
      <c r="M126" s="30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35">
      <c r="A127" s="39" t="s">
        <v>21</v>
      </c>
      <c r="B127" s="71">
        <v>25</v>
      </c>
      <c r="C127" s="71">
        <v>0</v>
      </c>
      <c r="D127" s="71">
        <v>0</v>
      </c>
      <c r="E127" s="71">
        <v>0</v>
      </c>
      <c r="F127" s="139">
        <f t="shared" si="22"/>
        <v>25</v>
      </c>
      <c r="G127" s="139">
        <v>14</v>
      </c>
      <c r="H127" s="30">
        <v>2</v>
      </c>
      <c r="I127" s="30">
        <v>5</v>
      </c>
      <c r="J127" s="144">
        <v>18</v>
      </c>
      <c r="K127" s="144">
        <v>0</v>
      </c>
      <c r="L127" s="144">
        <v>0</v>
      </c>
      <c r="M127" s="30"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 t="shared" si="22"/>
        <v>0</v>
      </c>
      <c r="G128" s="139">
        <v>0</v>
      </c>
      <c r="H128" s="30">
        <v>0</v>
      </c>
      <c r="I128" s="30">
        <v>0</v>
      </c>
      <c r="J128" s="144">
        <v>0</v>
      </c>
      <c r="K128" s="144">
        <v>0</v>
      </c>
      <c r="L128" s="144">
        <v>0</v>
      </c>
      <c r="M128" s="30"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3">SUM(B129:E129)</f>
        <v>0</v>
      </c>
      <c r="G129" s="141">
        <v>0</v>
      </c>
      <c r="H129" s="36">
        <v>0</v>
      </c>
      <c r="I129" s="36">
        <v>0</v>
      </c>
      <c r="J129" s="146">
        <v>0</v>
      </c>
      <c r="K129" s="144">
        <v>0</v>
      </c>
      <c r="L129" s="144">
        <v>0</v>
      </c>
      <c r="M129" s="30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3"/>
        <v>0</v>
      </c>
      <c r="G130" s="141">
        <v>0</v>
      </c>
      <c r="H130" s="36">
        <v>0</v>
      </c>
      <c r="I130" s="36">
        <v>0</v>
      </c>
      <c r="J130" s="146">
        <v>0</v>
      </c>
      <c r="K130" s="144">
        <v>0</v>
      </c>
      <c r="L130" s="144">
        <v>0</v>
      </c>
      <c r="M130" s="30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104</v>
      </c>
      <c r="H131" s="202" t="s">
        <v>125</v>
      </c>
      <c r="I131" s="202" t="s">
        <v>126</v>
      </c>
      <c r="J131" s="215" t="s">
        <v>127</v>
      </c>
      <c r="K131" s="215" t="s">
        <v>128</v>
      </c>
      <c r="L131" s="202" t="s">
        <v>129</v>
      </c>
      <c r="M131" s="234" t="s">
        <v>130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02"/>
      <c r="I132" s="202"/>
      <c r="J132" s="215"/>
      <c r="K132" s="215"/>
      <c r="L132" s="202"/>
      <c r="M132" s="23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x14ac:dyDescent="0.35">
      <c r="A133" s="39" t="s">
        <v>26</v>
      </c>
      <c r="B133" s="71">
        <v>25</v>
      </c>
      <c r="C133" s="71">
        <v>0</v>
      </c>
      <c r="D133" s="71">
        <v>0</v>
      </c>
      <c r="E133" s="71">
        <v>0</v>
      </c>
      <c r="F133" s="139">
        <f>SUM(B133:E133)</f>
        <v>25</v>
      </c>
      <c r="G133" s="139">
        <v>13</v>
      </c>
      <c r="H133" s="30">
        <v>2</v>
      </c>
      <c r="I133" s="30">
        <v>5</v>
      </c>
      <c r="J133" s="144">
        <v>18</v>
      </c>
      <c r="K133" s="144">
        <v>0</v>
      </c>
      <c r="L133" s="30">
        <v>0</v>
      </c>
      <c r="M133" s="53"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1</v>
      </c>
      <c r="H134" s="30">
        <v>0</v>
      </c>
      <c r="I134" s="30">
        <v>0</v>
      </c>
      <c r="J134" s="144">
        <v>0</v>
      </c>
      <c r="K134" s="144">
        <v>0</v>
      </c>
      <c r="L134" s="144">
        <v>0</v>
      </c>
      <c r="M134" s="30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02" t="s">
        <v>125</v>
      </c>
      <c r="I135" s="202" t="s">
        <v>126</v>
      </c>
      <c r="J135" s="215" t="s">
        <v>127</v>
      </c>
      <c r="K135" s="215" t="s">
        <v>128</v>
      </c>
      <c r="L135" s="202" t="s">
        <v>129</v>
      </c>
      <c r="M135" s="234" t="s">
        <v>130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02"/>
      <c r="I136" s="202"/>
      <c r="J136" s="215"/>
      <c r="K136" s="215"/>
      <c r="L136" s="202"/>
      <c r="M136" s="23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x14ac:dyDescent="0.35">
      <c r="A137" s="39" t="s">
        <v>29</v>
      </c>
      <c r="B137" s="71">
        <v>23</v>
      </c>
      <c r="C137" s="71">
        <v>0</v>
      </c>
      <c r="D137" s="71">
        <v>0</v>
      </c>
      <c r="E137" s="71">
        <v>0</v>
      </c>
      <c r="F137" s="139">
        <f t="shared" ref="F137:F142" si="24">SUM(B137:E137)</f>
        <v>23</v>
      </c>
      <c r="G137" s="139">
        <v>10</v>
      </c>
      <c r="H137" s="30">
        <v>2</v>
      </c>
      <c r="I137" s="30">
        <v>4</v>
      </c>
      <c r="J137" s="144">
        <v>17</v>
      </c>
      <c r="K137" s="144">
        <v>0</v>
      </c>
      <c r="L137" s="144">
        <v>0</v>
      </c>
      <c r="M137" s="30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x14ac:dyDescent="0.35">
      <c r="A138" s="39" t="s">
        <v>30</v>
      </c>
      <c r="B138" s="71">
        <v>1</v>
      </c>
      <c r="C138" s="71">
        <v>0</v>
      </c>
      <c r="D138" s="71">
        <v>0</v>
      </c>
      <c r="E138" s="71">
        <v>0</v>
      </c>
      <c r="F138" s="139">
        <f t="shared" si="24"/>
        <v>1</v>
      </c>
      <c r="G138" s="139">
        <v>3</v>
      </c>
      <c r="H138" s="30">
        <v>0</v>
      </c>
      <c r="I138" s="30">
        <v>1</v>
      </c>
      <c r="J138" s="144">
        <v>0</v>
      </c>
      <c r="K138" s="144">
        <v>0</v>
      </c>
      <c r="L138" s="144">
        <v>0</v>
      </c>
      <c r="M138" s="30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4"/>
        <v>0</v>
      </c>
      <c r="G139" s="139">
        <v>0</v>
      </c>
      <c r="H139" s="30">
        <v>0</v>
      </c>
      <c r="I139" s="30">
        <v>0</v>
      </c>
      <c r="J139" s="144">
        <v>0</v>
      </c>
      <c r="K139" s="144">
        <v>0</v>
      </c>
      <c r="L139" s="144">
        <v>0</v>
      </c>
      <c r="M139" s="30"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 t="shared" si="24"/>
        <v>0</v>
      </c>
      <c r="G140" s="139">
        <v>0</v>
      </c>
      <c r="H140" s="30">
        <v>0</v>
      </c>
      <c r="I140" s="30">
        <v>0</v>
      </c>
      <c r="J140" s="144">
        <v>0</v>
      </c>
      <c r="K140" s="144">
        <v>0</v>
      </c>
      <c r="L140" s="144">
        <v>0</v>
      </c>
      <c r="M140" s="30"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4"/>
        <v>0</v>
      </c>
      <c r="G141" s="139">
        <v>0</v>
      </c>
      <c r="H141" s="30">
        <v>0</v>
      </c>
      <c r="I141" s="30">
        <v>0</v>
      </c>
      <c r="J141" s="144">
        <v>0</v>
      </c>
      <c r="K141" s="144">
        <v>0</v>
      </c>
      <c r="L141" s="144">
        <v>0</v>
      </c>
      <c r="M141" s="30"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x14ac:dyDescent="0.35">
      <c r="A142" s="39" t="s">
        <v>34</v>
      </c>
      <c r="B142" s="71">
        <v>1</v>
      </c>
      <c r="C142" s="71">
        <v>0</v>
      </c>
      <c r="D142" s="71">
        <v>0</v>
      </c>
      <c r="E142" s="71">
        <v>0</v>
      </c>
      <c r="F142" s="139">
        <f t="shared" si="24"/>
        <v>1</v>
      </c>
      <c r="G142" s="139">
        <v>1</v>
      </c>
      <c r="H142" s="30">
        <v>0</v>
      </c>
      <c r="I142" s="30">
        <v>0</v>
      </c>
      <c r="J142" s="144">
        <v>1</v>
      </c>
      <c r="K142" s="144">
        <v>0</v>
      </c>
      <c r="L142" s="144">
        <v>0</v>
      </c>
      <c r="M142" s="30"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02" t="s">
        <v>125</v>
      </c>
      <c r="I143" s="202" t="s">
        <v>126</v>
      </c>
      <c r="J143" s="215" t="s">
        <v>127</v>
      </c>
      <c r="K143" s="215" t="s">
        <v>128</v>
      </c>
      <c r="L143" s="202" t="s">
        <v>129</v>
      </c>
      <c r="M143" s="234" t="s">
        <v>130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02"/>
      <c r="I144" s="202"/>
      <c r="J144" s="215"/>
      <c r="K144" s="215"/>
      <c r="L144" s="202"/>
      <c r="M144" s="23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x14ac:dyDescent="0.35">
      <c r="A145" s="39" t="s">
        <v>45</v>
      </c>
      <c r="B145" s="71">
        <v>3</v>
      </c>
      <c r="C145" s="71">
        <v>0</v>
      </c>
      <c r="D145" s="71">
        <v>0</v>
      </c>
      <c r="E145" s="71">
        <v>0</v>
      </c>
      <c r="F145" s="139">
        <f t="shared" ref="F145" si="25">SUM(B145:E145)</f>
        <v>3</v>
      </c>
      <c r="G145" s="139">
        <v>0</v>
      </c>
      <c r="H145" s="30">
        <v>0</v>
      </c>
      <c r="I145" s="30">
        <v>0</v>
      </c>
      <c r="J145" s="144">
        <v>3</v>
      </c>
      <c r="K145" s="144">
        <v>0</v>
      </c>
      <c r="L145" s="30">
        <v>0</v>
      </c>
      <c r="M145" s="53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4.5" customHeight="1" x14ac:dyDescent="0.35">
      <c r="A146" s="206" t="s">
        <v>55</v>
      </c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02" t="s">
        <v>125</v>
      </c>
      <c r="I147" s="202" t="s">
        <v>126</v>
      </c>
      <c r="J147" s="265" t="s">
        <v>127</v>
      </c>
      <c r="K147" s="215" t="s">
        <v>128</v>
      </c>
      <c r="L147" s="202" t="s">
        <v>129</v>
      </c>
      <c r="M147" s="234" t="s">
        <v>130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1.25" customHeight="1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02"/>
      <c r="I148" s="202"/>
      <c r="J148" s="265"/>
      <c r="K148" s="215"/>
      <c r="L148" s="202"/>
      <c r="M148" s="23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35">
      <c r="A149" s="89" t="s">
        <v>56</v>
      </c>
      <c r="B149" s="71">
        <v>5</v>
      </c>
      <c r="C149" s="71">
        <v>0</v>
      </c>
      <c r="D149" s="71">
        <v>0</v>
      </c>
      <c r="E149" s="71">
        <v>0</v>
      </c>
      <c r="F149" s="139">
        <f t="shared" ref="F149:F152" si="26">SUM(B149:E149)</f>
        <v>5</v>
      </c>
      <c r="G149" s="139">
        <v>2</v>
      </c>
      <c r="H149" s="30">
        <v>4</v>
      </c>
      <c r="I149" s="30">
        <v>1</v>
      </c>
      <c r="J149" s="144">
        <v>0</v>
      </c>
      <c r="K149" s="144">
        <v>0</v>
      </c>
      <c r="L149" s="144">
        <v>0</v>
      </c>
      <c r="M149" s="30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x14ac:dyDescent="0.35">
      <c r="A150" s="76" t="s">
        <v>57</v>
      </c>
      <c r="B150" s="1">
        <f>SUM(B151:B152)</f>
        <v>5</v>
      </c>
      <c r="C150" s="1">
        <f t="shared" ref="C150:D150" si="27">SUM(C151:C152)</f>
        <v>0</v>
      </c>
      <c r="D150" s="1">
        <f t="shared" si="27"/>
        <v>0</v>
      </c>
      <c r="E150" s="1">
        <f>SUM(E151:E152)</f>
        <v>0</v>
      </c>
      <c r="F150" s="139">
        <f t="shared" si="26"/>
        <v>5</v>
      </c>
      <c r="G150" s="139">
        <v>2</v>
      </c>
      <c r="H150" s="34">
        <f t="shared" ref="H150:K150" si="28">SUM(H151:H153)</f>
        <v>4</v>
      </c>
      <c r="I150" s="34">
        <f t="shared" si="28"/>
        <v>1</v>
      </c>
      <c r="J150" s="145">
        <f t="shared" si="28"/>
        <v>0</v>
      </c>
      <c r="K150" s="145">
        <f t="shared" si="28"/>
        <v>0</v>
      </c>
      <c r="L150" s="34">
        <f t="shared" ref="L150:M150" si="29">SUM(L151:L153)</f>
        <v>0</v>
      </c>
      <c r="M150" s="54">
        <f t="shared" si="29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6"/>
        <v>0</v>
      </c>
      <c r="G151" s="139">
        <v>0</v>
      </c>
      <c r="H151" s="30">
        <v>0</v>
      </c>
      <c r="I151" s="30">
        <v>0</v>
      </c>
      <c r="J151" s="144">
        <v>0</v>
      </c>
      <c r="K151" s="144">
        <v>0</v>
      </c>
      <c r="L151" s="144">
        <v>0</v>
      </c>
      <c r="M151" s="30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x14ac:dyDescent="0.35">
      <c r="A152" s="90" t="s">
        <v>59</v>
      </c>
      <c r="B152" s="71">
        <v>5</v>
      </c>
      <c r="C152" s="71">
        <v>0</v>
      </c>
      <c r="D152" s="71">
        <v>0</v>
      </c>
      <c r="E152" s="71">
        <v>0</v>
      </c>
      <c r="F152" s="141">
        <f t="shared" si="26"/>
        <v>5</v>
      </c>
      <c r="G152" s="141">
        <v>2</v>
      </c>
      <c r="H152" s="36">
        <v>4</v>
      </c>
      <c r="I152" s="36">
        <v>1</v>
      </c>
      <c r="J152" s="144">
        <v>0</v>
      </c>
      <c r="K152" s="144">
        <v>0</v>
      </c>
      <c r="L152" s="144">
        <v>0</v>
      </c>
      <c r="M152" s="30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02" t="s">
        <v>125</v>
      </c>
      <c r="I153" s="202" t="s">
        <v>126</v>
      </c>
      <c r="J153" s="215" t="s">
        <v>127</v>
      </c>
      <c r="K153" s="215" t="s">
        <v>128</v>
      </c>
      <c r="L153" s="202" t="s">
        <v>129</v>
      </c>
      <c r="M153" s="234" t="s">
        <v>130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02"/>
      <c r="I154" s="202"/>
      <c r="J154" s="215"/>
      <c r="K154" s="215"/>
      <c r="L154" s="202"/>
      <c r="M154" s="23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x14ac:dyDescent="0.35">
      <c r="A155" s="39" t="s">
        <v>20</v>
      </c>
      <c r="B155" s="71">
        <v>2</v>
      </c>
      <c r="C155" s="71">
        <v>0</v>
      </c>
      <c r="D155" s="71">
        <v>0</v>
      </c>
      <c r="E155" s="71">
        <v>0</v>
      </c>
      <c r="F155" s="139">
        <f t="shared" ref="F155:F157" si="30">SUM(B155:E155)</f>
        <v>2</v>
      </c>
      <c r="G155" s="139">
        <v>0</v>
      </c>
      <c r="H155" s="30">
        <v>2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x14ac:dyDescent="0.35">
      <c r="A156" s="39" t="s">
        <v>21</v>
      </c>
      <c r="B156" s="71">
        <v>3</v>
      </c>
      <c r="C156" s="71">
        <v>0</v>
      </c>
      <c r="D156" s="71">
        <v>0</v>
      </c>
      <c r="E156" s="71">
        <v>0</v>
      </c>
      <c r="F156" s="139">
        <f t="shared" si="30"/>
        <v>3</v>
      </c>
      <c r="G156" s="139">
        <v>2</v>
      </c>
      <c r="H156" s="30">
        <v>2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30"/>
        <v>0</v>
      </c>
      <c r="G157" s="139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31">SUM(B158:E158)</f>
        <v>0</v>
      </c>
      <c r="G158" s="141">
        <v>0</v>
      </c>
      <c r="H158" s="36">
        <v>0</v>
      </c>
      <c r="I158" s="36">
        <v>0</v>
      </c>
      <c r="J158" s="30">
        <v>0</v>
      </c>
      <c r="K158" s="30">
        <v>0</v>
      </c>
      <c r="L158" s="30">
        <v>0</v>
      </c>
      <c r="M158" s="30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1"/>
        <v>0</v>
      </c>
      <c r="G159" s="141"/>
      <c r="H159" s="36">
        <v>0</v>
      </c>
      <c r="I159" s="36">
        <v>0</v>
      </c>
      <c r="J159" s="30">
        <v>0</v>
      </c>
      <c r="K159" s="30">
        <v>0</v>
      </c>
      <c r="L159" s="30">
        <v>0</v>
      </c>
      <c r="M159" s="30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02" t="s">
        <v>125</v>
      </c>
      <c r="I160" s="202" t="s">
        <v>126</v>
      </c>
      <c r="J160" s="215" t="s">
        <v>127</v>
      </c>
      <c r="K160" s="215" t="s">
        <v>128</v>
      </c>
      <c r="L160" s="202" t="s">
        <v>129</v>
      </c>
      <c r="M160" s="234" t="s">
        <v>130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02"/>
      <c r="I161" s="202"/>
      <c r="J161" s="215"/>
      <c r="K161" s="215"/>
      <c r="L161" s="202"/>
      <c r="M161" s="23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x14ac:dyDescent="0.35">
      <c r="A162" s="39" t="s">
        <v>26</v>
      </c>
      <c r="B162" s="71">
        <v>5</v>
      </c>
      <c r="C162" s="71">
        <v>0</v>
      </c>
      <c r="D162" s="71">
        <v>0</v>
      </c>
      <c r="E162" s="71">
        <v>0</v>
      </c>
      <c r="F162" s="139">
        <f>SUM(B162:E162)</f>
        <v>5</v>
      </c>
      <c r="G162" s="139">
        <v>2</v>
      </c>
      <c r="H162" s="30">
        <v>4</v>
      </c>
      <c r="I162" s="30">
        <v>1</v>
      </c>
      <c r="J162" s="144">
        <v>0</v>
      </c>
      <c r="K162" s="144">
        <v>0</v>
      </c>
      <c r="L162" s="144">
        <v>0</v>
      </c>
      <c r="M162" s="30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30">
        <v>0</v>
      </c>
      <c r="I163" s="30">
        <v>0</v>
      </c>
      <c r="J163" s="144">
        <v>0</v>
      </c>
      <c r="K163" s="144">
        <v>0</v>
      </c>
      <c r="L163" s="144">
        <v>0</v>
      </c>
      <c r="M163" s="30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02" t="s">
        <v>125</v>
      </c>
      <c r="I164" s="202" t="s">
        <v>126</v>
      </c>
      <c r="J164" s="215" t="s">
        <v>127</v>
      </c>
      <c r="K164" s="215" t="s">
        <v>128</v>
      </c>
      <c r="L164" s="202" t="s">
        <v>129</v>
      </c>
      <c r="M164" s="234" t="s">
        <v>130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02"/>
      <c r="I165" s="202"/>
      <c r="J165" s="215"/>
      <c r="K165" s="215"/>
      <c r="L165" s="202"/>
      <c r="M165" s="23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x14ac:dyDescent="0.35">
      <c r="A166" s="39" t="s">
        <v>29</v>
      </c>
      <c r="B166" s="71">
        <v>4</v>
      </c>
      <c r="C166" s="71">
        <v>0</v>
      </c>
      <c r="D166" s="71">
        <v>0</v>
      </c>
      <c r="E166" s="71">
        <v>0</v>
      </c>
      <c r="F166" s="139">
        <f t="shared" ref="F166:F171" si="32">SUM(B166:E166)</f>
        <v>4</v>
      </c>
      <c r="G166" s="139">
        <v>2</v>
      </c>
      <c r="H166" s="30">
        <v>3</v>
      </c>
      <c r="I166" s="30">
        <v>1</v>
      </c>
      <c r="J166" s="144">
        <v>0</v>
      </c>
      <c r="K166" s="144">
        <v>0</v>
      </c>
      <c r="L166" s="144">
        <v>0</v>
      </c>
      <c r="M166" s="30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x14ac:dyDescent="0.35">
      <c r="A167" s="39" t="s">
        <v>30</v>
      </c>
      <c r="B167" s="71">
        <v>1</v>
      </c>
      <c r="C167" s="71">
        <v>0</v>
      </c>
      <c r="D167" s="71">
        <v>0</v>
      </c>
      <c r="E167" s="71">
        <v>0</v>
      </c>
      <c r="F167" s="139">
        <f t="shared" si="32"/>
        <v>1</v>
      </c>
      <c r="G167" s="139">
        <v>0</v>
      </c>
      <c r="H167" s="30">
        <v>1</v>
      </c>
      <c r="I167" s="30">
        <v>0</v>
      </c>
      <c r="J167" s="144">
        <v>0</v>
      </c>
      <c r="K167" s="144">
        <v>0</v>
      </c>
      <c r="L167" s="144">
        <v>0</v>
      </c>
      <c r="M167" s="30">
        <v>0</v>
      </c>
      <c r="N167" s="4"/>
    </row>
    <row r="168" spans="1:29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si="32"/>
        <v>0</v>
      </c>
      <c r="G168" s="139">
        <v>0</v>
      </c>
      <c r="H168" s="30">
        <v>0</v>
      </c>
      <c r="I168" s="30">
        <v>0</v>
      </c>
      <c r="J168" s="144">
        <v>0</v>
      </c>
      <c r="K168" s="144">
        <v>0</v>
      </c>
      <c r="L168" s="144">
        <v>0</v>
      </c>
      <c r="M168" s="30">
        <v>0</v>
      </c>
      <c r="N168" s="4"/>
    </row>
    <row r="169" spans="1:29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2"/>
        <v>0</v>
      </c>
      <c r="G169" s="139">
        <v>0</v>
      </c>
      <c r="H169" s="30">
        <v>0</v>
      </c>
      <c r="I169" s="30">
        <v>0</v>
      </c>
      <c r="J169" s="144">
        <v>0</v>
      </c>
      <c r="K169" s="144">
        <v>0</v>
      </c>
      <c r="L169" s="144">
        <v>0</v>
      </c>
      <c r="M169" s="30">
        <v>0</v>
      </c>
      <c r="N169" s="4"/>
    </row>
    <row r="170" spans="1:29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2"/>
        <v>0</v>
      </c>
      <c r="G170" s="139">
        <v>0</v>
      </c>
      <c r="H170" s="30">
        <v>0</v>
      </c>
      <c r="I170" s="30">
        <v>0</v>
      </c>
      <c r="J170" s="144">
        <v>0</v>
      </c>
      <c r="K170" s="144">
        <v>0</v>
      </c>
      <c r="L170" s="144">
        <v>0</v>
      </c>
      <c r="M170" s="30">
        <v>0</v>
      </c>
      <c r="N170" s="4"/>
    </row>
    <row r="171" spans="1:29" x14ac:dyDescent="0.35">
      <c r="A171" s="39" t="s">
        <v>34</v>
      </c>
      <c r="B171" s="71">
        <v>0</v>
      </c>
      <c r="C171" s="71">
        <v>0</v>
      </c>
      <c r="D171" s="71">
        <v>0</v>
      </c>
      <c r="E171" s="71">
        <v>0</v>
      </c>
      <c r="F171" s="139">
        <f t="shared" si="32"/>
        <v>0</v>
      </c>
      <c r="G171" s="139">
        <v>0</v>
      </c>
      <c r="H171" s="30">
        <v>0</v>
      </c>
      <c r="I171" s="30">
        <v>0</v>
      </c>
      <c r="J171" s="144">
        <v>0</v>
      </c>
      <c r="K171" s="144">
        <v>0</v>
      </c>
      <c r="L171" s="144">
        <v>0</v>
      </c>
      <c r="M171" s="30">
        <v>0</v>
      </c>
      <c r="N171" s="4"/>
    </row>
    <row r="172" spans="1:29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02" t="s">
        <v>125</v>
      </c>
      <c r="I172" s="202" t="s">
        <v>126</v>
      </c>
      <c r="J172" s="215" t="s">
        <v>127</v>
      </c>
      <c r="K172" s="215" t="s">
        <v>128</v>
      </c>
      <c r="L172" s="202" t="s">
        <v>129</v>
      </c>
      <c r="M172" s="234" t="s">
        <v>130</v>
      </c>
      <c r="N172" s="4"/>
    </row>
    <row r="173" spans="1:29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02"/>
      <c r="I173" s="202"/>
      <c r="J173" s="215"/>
      <c r="K173" s="215"/>
      <c r="L173" s="202"/>
      <c r="M173" s="234"/>
      <c r="N173" s="4"/>
    </row>
    <row r="174" spans="1:29" x14ac:dyDescent="0.35">
      <c r="A174" s="39" t="s">
        <v>45</v>
      </c>
      <c r="B174" s="71">
        <v>1</v>
      </c>
      <c r="C174" s="71">
        <v>0</v>
      </c>
      <c r="D174" s="71">
        <v>0</v>
      </c>
      <c r="E174" s="71">
        <v>0</v>
      </c>
      <c r="F174" s="139">
        <f t="shared" ref="F174" si="33">SUM(B174:E174)</f>
        <v>1</v>
      </c>
      <c r="G174" s="139">
        <v>0</v>
      </c>
      <c r="H174" s="30">
        <v>0</v>
      </c>
      <c r="I174" s="30">
        <v>1</v>
      </c>
      <c r="J174" s="144">
        <v>0</v>
      </c>
      <c r="K174" s="144">
        <v>0</v>
      </c>
      <c r="L174" s="30">
        <v>0</v>
      </c>
      <c r="M174" s="53">
        <v>0</v>
      </c>
      <c r="N174" s="4"/>
    </row>
    <row r="175" spans="1:29" ht="16.149999999999999" customHeight="1" x14ac:dyDescent="0.35">
      <c r="A175" s="206" t="s">
        <v>63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s="18" customFormat="1" ht="12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02" t="s">
        <v>125</v>
      </c>
      <c r="I176" s="202" t="s">
        <v>126</v>
      </c>
      <c r="J176" s="265" t="s">
        <v>127</v>
      </c>
      <c r="K176" s="215" t="s">
        <v>128</v>
      </c>
      <c r="L176" s="202" t="s">
        <v>129</v>
      </c>
      <c r="M176" s="234" t="s">
        <v>130</v>
      </c>
      <c r="N176" s="4"/>
    </row>
    <row r="177" spans="1:14" ht="12.7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02"/>
      <c r="I177" s="202"/>
      <c r="J177" s="265"/>
      <c r="K177" s="215"/>
      <c r="L177" s="202"/>
      <c r="M177" s="234"/>
      <c r="N177" s="4"/>
    </row>
    <row r="178" spans="1:14" x14ac:dyDescent="0.35">
      <c r="A178" s="85" t="s">
        <v>64</v>
      </c>
      <c r="B178" s="71">
        <v>0</v>
      </c>
      <c r="C178" s="71">
        <v>0</v>
      </c>
      <c r="D178" s="71">
        <v>0</v>
      </c>
      <c r="E178" s="71">
        <v>0</v>
      </c>
      <c r="F178" s="139">
        <f t="shared" ref="F178:F185" si="34">SUM(B178:E178)</f>
        <v>0</v>
      </c>
      <c r="G178" s="139">
        <v>1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4"/>
    </row>
    <row r="179" spans="1:14" ht="18" customHeight="1" x14ac:dyDescent="0.35">
      <c r="A179" s="86" t="s">
        <v>65</v>
      </c>
      <c r="B179" s="1">
        <f>B180+B181</f>
        <v>0</v>
      </c>
      <c r="C179" s="1">
        <f t="shared" ref="C179:E179" si="35">C180+C181</f>
        <v>0</v>
      </c>
      <c r="D179" s="1">
        <f t="shared" si="35"/>
        <v>0</v>
      </c>
      <c r="E179" s="1">
        <f t="shared" si="35"/>
        <v>0</v>
      </c>
      <c r="F179" s="139">
        <f t="shared" ref="F179:F181" si="36">SUM(B179:E179)</f>
        <v>0</v>
      </c>
      <c r="G179" s="139">
        <v>2</v>
      </c>
      <c r="H179" s="1">
        <f t="shared" ref="H179:K179" si="37">H180+H181</f>
        <v>0</v>
      </c>
      <c r="I179" s="1">
        <f t="shared" si="37"/>
        <v>0</v>
      </c>
      <c r="J179" s="147">
        <f t="shared" si="37"/>
        <v>0</v>
      </c>
      <c r="K179" s="147">
        <f t="shared" si="37"/>
        <v>0</v>
      </c>
      <c r="L179" s="1">
        <f t="shared" ref="L179:M179" si="38">L180+L181</f>
        <v>0</v>
      </c>
      <c r="M179" s="109">
        <f t="shared" si="38"/>
        <v>0</v>
      </c>
      <c r="N179" s="4"/>
    </row>
    <row r="180" spans="1:14" x14ac:dyDescent="0.35">
      <c r="A180" s="85" t="s">
        <v>66</v>
      </c>
      <c r="B180" s="1">
        <f>B182+B184</f>
        <v>0</v>
      </c>
      <c r="C180" s="1">
        <f t="shared" ref="C180:E181" si="39">C182+C184</f>
        <v>0</v>
      </c>
      <c r="D180" s="1">
        <f t="shared" si="39"/>
        <v>0</v>
      </c>
      <c r="E180" s="1">
        <f t="shared" si="39"/>
        <v>0</v>
      </c>
      <c r="F180" s="139">
        <f t="shared" si="36"/>
        <v>0</v>
      </c>
      <c r="G180" s="139">
        <v>1</v>
      </c>
      <c r="H180" s="1">
        <f t="shared" ref="H180:K181" si="40">H182+H184</f>
        <v>0</v>
      </c>
      <c r="I180" s="1">
        <f t="shared" si="40"/>
        <v>0</v>
      </c>
      <c r="J180" s="147">
        <f t="shared" si="40"/>
        <v>0</v>
      </c>
      <c r="K180" s="147">
        <f t="shared" si="40"/>
        <v>0</v>
      </c>
      <c r="L180" s="1">
        <f t="shared" ref="L180:M180" si="41">L182+L184</f>
        <v>0</v>
      </c>
      <c r="M180" s="109">
        <f t="shared" si="41"/>
        <v>0</v>
      </c>
      <c r="N180" s="4"/>
    </row>
    <row r="181" spans="1:14" x14ac:dyDescent="0.35">
      <c r="A181" s="85" t="s">
        <v>67</v>
      </c>
      <c r="B181" s="91">
        <f>B183+B185</f>
        <v>0</v>
      </c>
      <c r="C181" s="91">
        <f t="shared" si="39"/>
        <v>0</v>
      </c>
      <c r="D181" s="91">
        <f t="shared" si="39"/>
        <v>0</v>
      </c>
      <c r="E181" s="91">
        <f t="shared" si="39"/>
        <v>0</v>
      </c>
      <c r="F181" s="139">
        <f t="shared" si="36"/>
        <v>0</v>
      </c>
      <c r="G181" s="139">
        <v>1</v>
      </c>
      <c r="H181" s="91">
        <f t="shared" si="40"/>
        <v>0</v>
      </c>
      <c r="I181" s="91">
        <f>I183+I185</f>
        <v>0</v>
      </c>
      <c r="J181" s="148">
        <f t="shared" si="40"/>
        <v>0</v>
      </c>
      <c r="K181" s="148">
        <f t="shared" si="40"/>
        <v>0</v>
      </c>
      <c r="L181" s="91">
        <f t="shared" ref="L181:M181" si="42">L183+L185</f>
        <v>0</v>
      </c>
      <c r="M181" s="110">
        <f t="shared" si="42"/>
        <v>0</v>
      </c>
      <c r="N181" s="4"/>
    </row>
    <row r="182" spans="1:14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4"/>
        <v>0</v>
      </c>
      <c r="G182" s="139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4"/>
    </row>
    <row r="183" spans="1:14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4"/>
    </row>
    <row r="184" spans="1:14" x14ac:dyDescent="0.35">
      <c r="A184" s="87" t="s">
        <v>70</v>
      </c>
      <c r="B184" s="71">
        <v>0</v>
      </c>
      <c r="C184" s="71">
        <v>0</v>
      </c>
      <c r="D184" s="71">
        <v>0</v>
      </c>
      <c r="E184" s="71">
        <v>0</v>
      </c>
      <c r="F184" s="139">
        <f t="shared" si="34"/>
        <v>0</v>
      </c>
      <c r="G184" s="139">
        <v>1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4"/>
    </row>
    <row r="185" spans="1:14" ht="26.5" x14ac:dyDescent="0.35">
      <c r="A185" s="88" t="s">
        <v>71</v>
      </c>
      <c r="B185" s="71">
        <v>0</v>
      </c>
      <c r="C185" s="71">
        <v>0</v>
      </c>
      <c r="D185" s="71">
        <v>0</v>
      </c>
      <c r="E185" s="71">
        <v>0</v>
      </c>
      <c r="F185" s="141">
        <f t="shared" si="34"/>
        <v>0</v>
      </c>
      <c r="G185" s="141">
        <v>1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4"/>
    </row>
    <row r="186" spans="1:14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02" t="s">
        <v>125</v>
      </c>
      <c r="I186" s="202" t="s">
        <v>126</v>
      </c>
      <c r="J186" s="215" t="s">
        <v>127</v>
      </c>
      <c r="K186" s="215" t="s">
        <v>128</v>
      </c>
      <c r="L186" s="202" t="s">
        <v>129</v>
      </c>
      <c r="M186" s="234" t="s">
        <v>130</v>
      </c>
      <c r="N186" s="4"/>
    </row>
    <row r="187" spans="1:14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02"/>
      <c r="I187" s="202"/>
      <c r="J187" s="215"/>
      <c r="K187" s="215"/>
      <c r="L187" s="202"/>
      <c r="M187" s="234"/>
      <c r="N187" s="4"/>
    </row>
    <row r="188" spans="1:14" x14ac:dyDescent="0.35">
      <c r="A188" s="39" t="s">
        <v>20</v>
      </c>
      <c r="B188" s="71">
        <v>0</v>
      </c>
      <c r="C188" s="71">
        <v>0</v>
      </c>
      <c r="D188" s="71">
        <v>0</v>
      </c>
      <c r="E188" s="71">
        <v>0</v>
      </c>
      <c r="F188" s="139">
        <f t="shared" ref="F188:F190" si="43">SUM(B188:E188)</f>
        <v>0</v>
      </c>
      <c r="G188" s="139">
        <v>1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4"/>
    </row>
    <row r="189" spans="1:14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43"/>
        <v>0</v>
      </c>
      <c r="G189" s="139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4"/>
    </row>
    <row r="190" spans="1:14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43"/>
        <v>0</v>
      </c>
      <c r="G190" s="139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4"/>
    </row>
    <row r="191" spans="1:14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44">SUM(B191:E191)</f>
        <v>0</v>
      </c>
      <c r="G191" s="141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4"/>
    </row>
    <row r="192" spans="1:14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44"/>
        <v>0</v>
      </c>
      <c r="G192" s="141"/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4"/>
    </row>
    <row r="193" spans="1:14" ht="12.7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02" t="s">
        <v>125</v>
      </c>
      <c r="I193" s="202" t="s">
        <v>126</v>
      </c>
      <c r="J193" s="215" t="s">
        <v>127</v>
      </c>
      <c r="K193" s="215" t="s">
        <v>128</v>
      </c>
      <c r="L193" s="202" t="s">
        <v>129</v>
      </c>
      <c r="M193" s="234" t="s">
        <v>130</v>
      </c>
      <c r="N193" s="4"/>
    </row>
    <row r="194" spans="1:14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02"/>
      <c r="I194" s="202"/>
      <c r="J194" s="215"/>
      <c r="K194" s="215"/>
      <c r="L194" s="202"/>
      <c r="M194" s="234"/>
      <c r="N194" s="4"/>
    </row>
    <row r="195" spans="1:14" x14ac:dyDescent="0.35">
      <c r="A195" s="39" t="s">
        <v>26</v>
      </c>
      <c r="B195" s="71">
        <v>0</v>
      </c>
      <c r="C195" s="71">
        <v>0</v>
      </c>
      <c r="D195" s="71">
        <v>0</v>
      </c>
      <c r="E195" s="71">
        <v>0</v>
      </c>
      <c r="F195" s="139">
        <f>SUM(B195:E195)</f>
        <v>0</v>
      </c>
      <c r="G195" s="139">
        <v>1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4"/>
    </row>
    <row r="196" spans="1:14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4"/>
    </row>
    <row r="197" spans="1:14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02" t="s">
        <v>125</v>
      </c>
      <c r="I197" s="202" t="s">
        <v>126</v>
      </c>
      <c r="J197" s="215" t="s">
        <v>127</v>
      </c>
      <c r="K197" s="215" t="s">
        <v>128</v>
      </c>
      <c r="L197" s="202" t="s">
        <v>129</v>
      </c>
      <c r="M197" s="234" t="s">
        <v>130</v>
      </c>
      <c r="N197" s="4"/>
    </row>
    <row r="198" spans="1:14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02"/>
      <c r="I198" s="202"/>
      <c r="J198" s="215"/>
      <c r="K198" s="215"/>
      <c r="L198" s="202"/>
      <c r="M198" s="234"/>
      <c r="N198" s="4"/>
    </row>
    <row r="199" spans="1:14" x14ac:dyDescent="0.35">
      <c r="A199" s="39" t="s">
        <v>29</v>
      </c>
      <c r="B199" s="71">
        <v>0</v>
      </c>
      <c r="C199" s="71">
        <v>0</v>
      </c>
      <c r="D199" s="71">
        <v>0</v>
      </c>
      <c r="E199" s="71">
        <v>0</v>
      </c>
      <c r="F199" s="139">
        <f t="shared" ref="F199:F204" si="45">SUM(B199:E199)</f>
        <v>0</v>
      </c>
      <c r="G199" s="139">
        <v>1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4"/>
    </row>
    <row r="200" spans="1:14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45"/>
        <v>0</v>
      </c>
      <c r="G200" s="139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4"/>
    </row>
    <row r="201" spans="1:14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45"/>
        <v>0</v>
      </c>
      <c r="G201" s="139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4"/>
    </row>
    <row r="202" spans="1:14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45"/>
        <v>0</v>
      </c>
      <c r="G202" s="139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4"/>
    </row>
    <row r="203" spans="1:14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45"/>
        <v>0</v>
      </c>
      <c r="G203" s="139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4"/>
    </row>
    <row r="204" spans="1:14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45"/>
        <v>0</v>
      </c>
      <c r="G204" s="139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4"/>
    </row>
    <row r="205" spans="1:14" ht="12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02" t="s">
        <v>125</v>
      </c>
      <c r="I205" s="202" t="s">
        <v>126</v>
      </c>
      <c r="J205" s="215" t="s">
        <v>127</v>
      </c>
      <c r="K205" s="215" t="s">
        <v>128</v>
      </c>
      <c r="L205" s="202" t="s">
        <v>129</v>
      </c>
      <c r="M205" s="234" t="s">
        <v>130</v>
      </c>
      <c r="N205" s="4"/>
    </row>
    <row r="206" spans="1:14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02"/>
      <c r="I206" s="202"/>
      <c r="J206" s="215"/>
      <c r="K206" s="215"/>
      <c r="L206" s="202"/>
      <c r="M206" s="234"/>
      <c r="N206" s="4"/>
    </row>
    <row r="207" spans="1:14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46">SUM(B207:E207)</f>
        <v>0</v>
      </c>
      <c r="G207" s="139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4"/>
    </row>
    <row r="208" spans="1:14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46"/>
        <v>0</v>
      </c>
      <c r="G208" s="139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4"/>
    </row>
    <row r="209" spans="1:14" ht="15.5" x14ac:dyDescent="0.35">
      <c r="A209" s="205" t="s">
        <v>76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4"/>
    </row>
    <row r="210" spans="1:14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02" t="s">
        <v>125</v>
      </c>
      <c r="I210" s="202" t="s">
        <v>126</v>
      </c>
      <c r="J210" s="265" t="s">
        <v>127</v>
      </c>
      <c r="K210" s="215" t="s">
        <v>128</v>
      </c>
      <c r="L210" s="202" t="s">
        <v>129</v>
      </c>
      <c r="M210" s="234" t="s">
        <v>130</v>
      </c>
      <c r="N210" s="4"/>
    </row>
    <row r="211" spans="1:14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02"/>
      <c r="I211" s="202"/>
      <c r="J211" s="265"/>
      <c r="K211" s="215"/>
      <c r="L211" s="202"/>
      <c r="M211" s="234"/>
      <c r="N211" s="4"/>
    </row>
    <row r="212" spans="1:14" x14ac:dyDescent="0.35">
      <c r="A212" s="39" t="s">
        <v>77</v>
      </c>
      <c r="B212" s="71">
        <v>59</v>
      </c>
      <c r="C212" s="71">
        <v>4</v>
      </c>
      <c r="D212" s="71">
        <v>0</v>
      </c>
      <c r="E212" s="71">
        <v>15</v>
      </c>
      <c r="F212" s="139">
        <f t="shared" ref="F212:F215" si="47">SUM(B212:E212)</f>
        <v>78</v>
      </c>
      <c r="G212" s="139">
        <v>33</v>
      </c>
      <c r="H212" s="30">
        <v>49</v>
      </c>
      <c r="I212" s="30">
        <v>19</v>
      </c>
      <c r="J212" s="144">
        <v>6</v>
      </c>
      <c r="K212" s="144">
        <v>0</v>
      </c>
      <c r="L212" s="30">
        <v>0</v>
      </c>
      <c r="M212" s="53">
        <v>4</v>
      </c>
      <c r="N212" s="4"/>
    </row>
    <row r="213" spans="1:14" x14ac:dyDescent="0.35">
      <c r="A213" s="39" t="s">
        <v>78</v>
      </c>
      <c r="B213" s="71">
        <v>58</v>
      </c>
      <c r="C213" s="71">
        <v>2</v>
      </c>
      <c r="D213" s="71">
        <v>0</v>
      </c>
      <c r="E213" s="71">
        <v>10</v>
      </c>
      <c r="F213" s="139">
        <f t="shared" si="47"/>
        <v>70</v>
      </c>
      <c r="G213" s="139">
        <v>19</v>
      </c>
      <c r="H213" s="30">
        <v>30</v>
      </c>
      <c r="I213" s="30">
        <v>29</v>
      </c>
      <c r="J213" s="144">
        <v>1</v>
      </c>
      <c r="K213" s="144">
        <v>0</v>
      </c>
      <c r="L213" s="30">
        <v>0</v>
      </c>
      <c r="M213" s="53">
        <v>10</v>
      </c>
      <c r="N213" s="4"/>
    </row>
    <row r="214" spans="1:14" x14ac:dyDescent="0.35">
      <c r="A214" s="39" t="s">
        <v>79</v>
      </c>
      <c r="B214" s="71">
        <v>0</v>
      </c>
      <c r="C214" s="71">
        <v>0</v>
      </c>
      <c r="D214" s="71">
        <v>0</v>
      </c>
      <c r="E214" s="71">
        <v>0</v>
      </c>
      <c r="F214" s="139">
        <f t="shared" si="47"/>
        <v>0</v>
      </c>
      <c r="G214" s="139">
        <v>0</v>
      </c>
      <c r="H214" s="30">
        <v>0</v>
      </c>
      <c r="I214" s="30">
        <v>0</v>
      </c>
      <c r="J214" s="144">
        <v>0</v>
      </c>
      <c r="K214" s="144">
        <v>0</v>
      </c>
      <c r="L214" s="30">
        <v>0</v>
      </c>
      <c r="M214" s="53">
        <v>0</v>
      </c>
      <c r="N214" s="4"/>
    </row>
    <row r="215" spans="1:14" x14ac:dyDescent="0.35">
      <c r="A215" s="39" t="s">
        <v>80</v>
      </c>
      <c r="B215" s="71">
        <v>13</v>
      </c>
      <c r="C215" s="71">
        <v>7</v>
      </c>
      <c r="D215" s="71">
        <v>0</v>
      </c>
      <c r="E215" s="71">
        <v>0</v>
      </c>
      <c r="F215" s="139">
        <f t="shared" si="47"/>
        <v>20</v>
      </c>
      <c r="G215" s="139">
        <v>16</v>
      </c>
      <c r="H215" s="30">
        <v>18</v>
      </c>
      <c r="I215" s="30">
        <v>2</v>
      </c>
      <c r="J215" s="144">
        <v>0</v>
      </c>
      <c r="K215" s="144">
        <v>0</v>
      </c>
      <c r="L215" s="30">
        <v>0</v>
      </c>
      <c r="M215" s="53">
        <v>0</v>
      </c>
      <c r="N215" s="4"/>
    </row>
    <row r="216" spans="1:14" x14ac:dyDescent="0.35">
      <c r="A216" s="157"/>
      <c r="B216" s="31"/>
      <c r="C216" s="31"/>
      <c r="D216" s="31"/>
      <c r="E216" s="32"/>
      <c r="F216" s="33"/>
      <c r="G216" s="33"/>
      <c r="H216" s="33"/>
      <c r="I216" s="33"/>
      <c r="J216" s="52"/>
      <c r="K216" s="52"/>
      <c r="L216" s="33"/>
      <c r="M216" s="55"/>
    </row>
    <row r="217" spans="1:14" ht="18.5" x14ac:dyDescent="0.45">
      <c r="A217" s="260" t="s">
        <v>81</v>
      </c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</row>
    <row r="218" spans="1:14" x14ac:dyDescent="0.35">
      <c r="A218" s="211"/>
      <c r="B218" s="212" t="s">
        <v>2</v>
      </c>
      <c r="C218" s="212"/>
      <c r="D218" s="212"/>
      <c r="E218" s="213" t="s">
        <v>3</v>
      </c>
      <c r="F218" s="214" t="s">
        <v>4</v>
      </c>
      <c r="G218" s="214" t="s">
        <v>5</v>
      </c>
      <c r="H218" s="202" t="s">
        <v>125</v>
      </c>
      <c r="I218" s="202" t="s">
        <v>126</v>
      </c>
      <c r="J218" s="265" t="s">
        <v>127</v>
      </c>
      <c r="K218" s="215" t="s">
        <v>128</v>
      </c>
      <c r="L218" s="202" t="s">
        <v>131</v>
      </c>
      <c r="M218" s="234" t="s">
        <v>130</v>
      </c>
    </row>
    <row r="219" spans="1:14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02"/>
      <c r="I219" s="202"/>
      <c r="J219" s="265"/>
      <c r="K219" s="215"/>
      <c r="L219" s="202"/>
      <c r="M219" s="234"/>
    </row>
    <row r="220" spans="1:14" x14ac:dyDescent="0.35">
      <c r="A220" s="39" t="s">
        <v>82</v>
      </c>
      <c r="B220" s="1">
        <f>SUM(B5,B36,B65)</f>
        <v>130</v>
      </c>
      <c r="C220" s="1">
        <f>SUM(C5,C36,C65)</f>
        <v>9</v>
      </c>
      <c r="D220" s="1">
        <f>SUM(D5,D36,D65)</f>
        <v>0</v>
      </c>
      <c r="E220" s="1">
        <f>SUM(E5,E36,E65)</f>
        <v>39</v>
      </c>
      <c r="F220" s="139">
        <f t="shared" ref="F220:F221" si="48">SUM(B220:E220)</f>
        <v>178</v>
      </c>
      <c r="G220" s="139">
        <v>69</v>
      </c>
      <c r="H220" s="15">
        <f t="shared" ref="H220:K221" si="49">SUM(H5,H36,H65)</f>
        <v>94</v>
      </c>
      <c r="I220" s="15">
        <f t="shared" si="49"/>
        <v>47</v>
      </c>
      <c r="J220" s="149">
        <f t="shared" si="49"/>
        <v>18</v>
      </c>
      <c r="K220" s="149">
        <f t="shared" si="49"/>
        <v>0</v>
      </c>
      <c r="L220" s="15">
        <f t="shared" ref="L220:M220" si="50">SUM(L5,L36,L65)</f>
        <v>0</v>
      </c>
      <c r="M220" s="111">
        <f t="shared" si="50"/>
        <v>19</v>
      </c>
    </row>
    <row r="221" spans="1:14" x14ac:dyDescent="0.35">
      <c r="A221" s="39" t="s">
        <v>83</v>
      </c>
      <c r="B221" s="1">
        <f>SUM(B222:B224)</f>
        <v>149</v>
      </c>
      <c r="C221" s="1">
        <f t="shared" ref="C221:D221" si="51">SUM(C222:C224)</f>
        <v>22</v>
      </c>
      <c r="D221" s="1">
        <f t="shared" si="51"/>
        <v>0</v>
      </c>
      <c r="E221" s="1">
        <f>SUM(E222:E224)</f>
        <v>39</v>
      </c>
      <c r="F221" s="139">
        <f t="shared" si="48"/>
        <v>210</v>
      </c>
      <c r="G221" s="139">
        <v>95</v>
      </c>
      <c r="H221" s="15">
        <f t="shared" si="49"/>
        <v>126</v>
      </c>
      <c r="I221" s="15">
        <f t="shared" si="49"/>
        <v>47</v>
      </c>
      <c r="J221" s="149">
        <f t="shared" si="49"/>
        <v>18</v>
      </c>
      <c r="K221" s="149">
        <f t="shared" si="49"/>
        <v>0</v>
      </c>
      <c r="L221" s="15">
        <f t="shared" ref="L221:M221" si="52">SUM(L6,L37,L66)</f>
        <v>0</v>
      </c>
      <c r="M221" s="111">
        <f t="shared" si="52"/>
        <v>19</v>
      </c>
    </row>
    <row r="222" spans="1:14" x14ac:dyDescent="0.35">
      <c r="A222" s="39" t="s">
        <v>16</v>
      </c>
      <c r="B222" s="1">
        <f>SUM(B7,B66)</f>
        <v>19</v>
      </c>
      <c r="C222" s="1">
        <f>SUM(C7,C66)</f>
        <v>12</v>
      </c>
      <c r="D222" s="1">
        <f>SUM(D7,D66)</f>
        <v>0</v>
      </c>
      <c r="E222" s="1">
        <f>SUM(E7,E66)</f>
        <v>0</v>
      </c>
      <c r="F222" s="139">
        <f t="shared" ref="F222:F224" si="53">SUM(B222:E222)</f>
        <v>31</v>
      </c>
      <c r="G222" s="139">
        <v>24</v>
      </c>
      <c r="H222" s="15">
        <f>SUM(H7, H66)</f>
        <v>31</v>
      </c>
      <c r="I222" s="15">
        <f>SUM(I7,I66)</f>
        <v>0</v>
      </c>
      <c r="J222" s="149">
        <f>SUM(J7,J66)</f>
        <v>0</v>
      </c>
      <c r="K222" s="149">
        <f>SUM(K7,K66)</f>
        <v>0</v>
      </c>
      <c r="L222" s="15">
        <f t="shared" ref="L222:M222" si="54">SUM(L7,L66)</f>
        <v>0</v>
      </c>
      <c r="M222" s="111">
        <f t="shared" si="54"/>
        <v>0</v>
      </c>
    </row>
    <row r="223" spans="1:14" x14ac:dyDescent="0.35">
      <c r="A223" s="39" t="s">
        <v>17</v>
      </c>
      <c r="B223" s="1">
        <f t="shared" ref="B223:E224" si="55">SUM(B8,B38)</f>
        <v>5</v>
      </c>
      <c r="C223" s="1">
        <f t="shared" si="55"/>
        <v>1</v>
      </c>
      <c r="D223" s="1">
        <f t="shared" si="55"/>
        <v>0</v>
      </c>
      <c r="E223" s="1">
        <f t="shared" si="55"/>
        <v>0</v>
      </c>
      <c r="F223" s="139">
        <f t="shared" si="53"/>
        <v>6</v>
      </c>
      <c r="G223" s="139">
        <v>4</v>
      </c>
      <c r="H223" s="15">
        <f>SUM(H8+H38)</f>
        <v>5</v>
      </c>
      <c r="I223" s="15">
        <f>SUM(I8+I38)</f>
        <v>1</v>
      </c>
      <c r="J223" s="149">
        <f t="shared" ref="J223" si="56">SUM(J8+J38)</f>
        <v>0</v>
      </c>
      <c r="K223" s="149">
        <f>SUM(K8+K38)</f>
        <v>0</v>
      </c>
      <c r="L223" s="15">
        <f t="shared" ref="L223:M223" si="57">SUM(L8+L38)</f>
        <v>0</v>
      </c>
      <c r="M223" s="111">
        <f t="shared" si="57"/>
        <v>0</v>
      </c>
    </row>
    <row r="224" spans="1:14" ht="15" thickBot="1" x14ac:dyDescent="0.4">
      <c r="A224" s="47" t="s">
        <v>18</v>
      </c>
      <c r="B224" s="48">
        <f t="shared" si="55"/>
        <v>125</v>
      </c>
      <c r="C224" s="48">
        <f t="shared" si="55"/>
        <v>9</v>
      </c>
      <c r="D224" s="48">
        <f t="shared" si="55"/>
        <v>0</v>
      </c>
      <c r="E224" s="48">
        <f t="shared" si="55"/>
        <v>39</v>
      </c>
      <c r="F224" s="140">
        <f t="shared" si="53"/>
        <v>173</v>
      </c>
      <c r="G224" s="140">
        <v>67</v>
      </c>
      <c r="H224" s="49">
        <f>SUM(H9+H39)</f>
        <v>90</v>
      </c>
      <c r="I224" s="49">
        <f>SUM(I9+I39)</f>
        <v>46</v>
      </c>
      <c r="J224" s="150">
        <f>SUM(J9+J39)</f>
        <v>18</v>
      </c>
      <c r="K224" s="150">
        <f>SUM(K9+K39)</f>
        <v>0</v>
      </c>
      <c r="L224" s="49">
        <f t="shared" ref="L224:M224" si="58">SUM(L9+L39)</f>
        <v>0</v>
      </c>
      <c r="M224" s="112">
        <f t="shared" si="58"/>
        <v>19</v>
      </c>
    </row>
    <row r="225" spans="1:13" x14ac:dyDescent="0.35">
      <c r="A225" s="4"/>
      <c r="B225" s="12"/>
      <c r="C225" s="12"/>
      <c r="D225" s="12"/>
      <c r="E225" s="12"/>
      <c r="F225" s="13"/>
      <c r="G225" s="13"/>
      <c r="H225" s="13"/>
      <c r="I225" s="13"/>
      <c r="J225" s="13"/>
      <c r="K225" s="57"/>
      <c r="L225" s="57"/>
      <c r="M225" s="104"/>
    </row>
    <row r="226" spans="1:13" x14ac:dyDescent="0.35">
      <c r="A226" s="4"/>
      <c r="B226" s="12"/>
      <c r="C226" s="12"/>
      <c r="D226" s="12"/>
      <c r="E226" s="12"/>
      <c r="F226" s="13"/>
      <c r="G226" s="13"/>
      <c r="H226" s="13"/>
      <c r="I226" s="13"/>
      <c r="J226" s="13"/>
      <c r="K226" s="57"/>
      <c r="L226" s="57"/>
      <c r="M226" s="104"/>
    </row>
    <row r="227" spans="1:13" x14ac:dyDescent="0.35">
      <c r="A227" s="4"/>
      <c r="B227" s="12"/>
      <c r="C227" s="12"/>
      <c r="D227" s="12"/>
      <c r="E227" s="12"/>
      <c r="F227" s="13"/>
      <c r="G227" s="13"/>
      <c r="H227" s="13"/>
      <c r="I227" s="13"/>
      <c r="J227" s="13"/>
      <c r="K227" s="57"/>
      <c r="L227" s="57"/>
      <c r="M227" s="104"/>
    </row>
    <row r="228" spans="1:13" x14ac:dyDescent="0.35">
      <c r="A228" s="4"/>
      <c r="B228" s="12"/>
      <c r="C228" s="12"/>
      <c r="D228" s="12"/>
      <c r="E228" s="12"/>
      <c r="F228" s="13"/>
      <c r="G228" s="13"/>
      <c r="H228" s="13"/>
      <c r="I228" s="13"/>
      <c r="J228" s="13"/>
      <c r="K228" s="57"/>
      <c r="L228" s="57"/>
      <c r="M228" s="104"/>
    </row>
    <row r="229" spans="1:13" x14ac:dyDescent="0.35">
      <c r="A229" s="4"/>
      <c r="B229" s="12"/>
      <c r="C229" s="12"/>
      <c r="D229" s="12"/>
      <c r="E229" s="12"/>
      <c r="F229" s="13"/>
      <c r="G229" s="13"/>
      <c r="H229" s="13"/>
      <c r="I229" s="13"/>
      <c r="J229" s="13"/>
      <c r="K229" s="57"/>
      <c r="L229" s="57"/>
      <c r="M229" s="104"/>
    </row>
    <row r="230" spans="1:13" x14ac:dyDescent="0.35">
      <c r="A230" s="4"/>
      <c r="B230" s="12"/>
      <c r="C230" s="12"/>
      <c r="D230" s="12"/>
      <c r="E230" s="12"/>
      <c r="F230" s="13"/>
      <c r="G230" s="13"/>
      <c r="H230" s="13"/>
      <c r="I230" s="13"/>
      <c r="J230" s="13"/>
      <c r="K230" s="57"/>
      <c r="L230" s="57"/>
      <c r="M230" s="104"/>
    </row>
    <row r="231" spans="1:13" x14ac:dyDescent="0.35">
      <c r="A231" s="4"/>
      <c r="B231" s="12"/>
      <c r="C231" s="12"/>
      <c r="D231" s="12"/>
      <c r="E231" s="12"/>
      <c r="F231" s="13"/>
      <c r="G231" s="13"/>
      <c r="H231" s="13"/>
      <c r="I231" s="13"/>
      <c r="J231" s="13"/>
      <c r="K231" s="57"/>
      <c r="L231" s="57"/>
      <c r="M231" s="104"/>
    </row>
    <row r="232" spans="1:13" x14ac:dyDescent="0.35">
      <c r="A232" s="4"/>
      <c r="B232" s="12"/>
      <c r="C232" s="12"/>
      <c r="D232" s="12"/>
      <c r="E232" s="12"/>
      <c r="F232" s="13"/>
      <c r="G232" s="13"/>
      <c r="H232" s="13"/>
      <c r="I232" s="13"/>
      <c r="J232" s="13"/>
      <c r="K232" s="57"/>
      <c r="L232" s="57"/>
      <c r="M232" s="104"/>
    </row>
    <row r="233" spans="1:13" x14ac:dyDescent="0.35">
      <c r="A233" s="4"/>
      <c r="B233" s="12"/>
      <c r="C233" s="12"/>
      <c r="D233" s="12"/>
      <c r="E233" s="12"/>
      <c r="F233" s="13"/>
      <c r="G233" s="13"/>
      <c r="H233" s="13"/>
      <c r="I233" s="13"/>
      <c r="J233" s="13"/>
      <c r="K233" s="57"/>
      <c r="L233" s="57"/>
      <c r="M233" s="104"/>
    </row>
    <row r="234" spans="1:13" x14ac:dyDescent="0.35">
      <c r="A234" s="4"/>
      <c r="B234" s="12"/>
      <c r="C234" s="12"/>
      <c r="D234" s="12"/>
      <c r="E234" s="12"/>
      <c r="F234" s="13"/>
      <c r="G234" s="13"/>
      <c r="H234" s="13"/>
      <c r="I234" s="13"/>
      <c r="J234" s="13"/>
      <c r="K234" s="57"/>
      <c r="L234" s="57"/>
      <c r="M234" s="104"/>
    </row>
    <row r="235" spans="1:13" x14ac:dyDescent="0.35">
      <c r="A235" s="4"/>
      <c r="B235" s="12"/>
      <c r="C235" s="12"/>
      <c r="D235" s="12"/>
      <c r="E235" s="12"/>
      <c r="F235" s="13"/>
      <c r="G235" s="13"/>
      <c r="H235" s="13"/>
      <c r="I235" s="13"/>
      <c r="J235" s="13"/>
      <c r="K235" s="57"/>
      <c r="L235" s="57"/>
      <c r="M235" s="104"/>
    </row>
    <row r="236" spans="1:13" x14ac:dyDescent="0.35">
      <c r="A236" s="4"/>
      <c r="B236" s="12"/>
      <c r="C236" s="12"/>
      <c r="D236" s="12"/>
      <c r="E236" s="12"/>
      <c r="F236" s="13"/>
      <c r="G236" s="13"/>
      <c r="H236" s="13"/>
      <c r="I236" s="13"/>
      <c r="J236" s="13"/>
      <c r="K236" s="57"/>
      <c r="L236" s="57"/>
      <c r="M236" s="104"/>
    </row>
    <row r="237" spans="1:13" x14ac:dyDescent="0.35">
      <c r="A237" s="4"/>
      <c r="B237" s="12"/>
      <c r="C237" s="12"/>
      <c r="D237" s="12"/>
      <c r="E237" s="12"/>
      <c r="F237" s="13"/>
      <c r="G237" s="13"/>
      <c r="H237" s="13"/>
      <c r="I237" s="13"/>
      <c r="J237" s="13"/>
      <c r="K237" s="57"/>
      <c r="L237" s="57"/>
      <c r="M237" s="104"/>
    </row>
    <row r="238" spans="1:13" x14ac:dyDescent="0.35">
      <c r="A238" s="4"/>
      <c r="B238" s="12"/>
      <c r="C238" s="12"/>
      <c r="D238" s="12"/>
      <c r="E238" s="12"/>
      <c r="F238" s="13"/>
      <c r="G238" s="13"/>
      <c r="H238" s="13"/>
      <c r="I238" s="13"/>
      <c r="J238" s="13"/>
      <c r="K238" s="57"/>
      <c r="L238" s="57"/>
      <c r="M238" s="104"/>
    </row>
    <row r="239" spans="1:13" x14ac:dyDescent="0.35">
      <c r="A239" s="4"/>
      <c r="B239" s="12"/>
      <c r="C239" s="12"/>
      <c r="D239" s="12"/>
      <c r="E239" s="12"/>
      <c r="F239" s="13"/>
      <c r="G239" s="13"/>
      <c r="H239" s="13"/>
      <c r="I239" s="13"/>
      <c r="J239" s="13"/>
      <c r="K239" s="57"/>
      <c r="L239" s="57"/>
      <c r="M239" s="104"/>
    </row>
    <row r="240" spans="1:13" x14ac:dyDescent="0.35">
      <c r="A240" s="4"/>
      <c r="B240" s="12"/>
      <c r="C240" s="12"/>
      <c r="D240" s="12"/>
      <c r="E240" s="12"/>
      <c r="F240" s="13"/>
      <c r="G240" s="13"/>
      <c r="H240" s="13"/>
      <c r="I240" s="13"/>
      <c r="J240" s="13"/>
      <c r="K240" s="57"/>
      <c r="L240" s="57"/>
      <c r="M240" s="104"/>
    </row>
    <row r="241" spans="1:13" x14ac:dyDescent="0.35">
      <c r="A241" s="4"/>
      <c r="B241" s="12"/>
      <c r="C241" s="12"/>
      <c r="D241" s="12"/>
      <c r="E241" s="12"/>
      <c r="F241" s="13"/>
      <c r="G241" s="13"/>
      <c r="H241" s="13"/>
      <c r="I241" s="13"/>
      <c r="J241" s="13"/>
      <c r="K241" s="57"/>
      <c r="L241" s="57"/>
      <c r="M241" s="104"/>
    </row>
    <row r="242" spans="1:13" x14ac:dyDescent="0.35">
      <c r="A242" s="4"/>
      <c r="B242" s="12"/>
      <c r="C242" s="12"/>
      <c r="D242" s="12"/>
      <c r="E242" s="12"/>
      <c r="F242" s="13"/>
      <c r="G242" s="13"/>
      <c r="H242" s="13"/>
      <c r="I242" s="13"/>
      <c r="J242" s="13"/>
      <c r="K242" s="57"/>
      <c r="L242" s="57"/>
      <c r="M242" s="104"/>
    </row>
    <row r="243" spans="1:13" x14ac:dyDescent="0.35">
      <c r="A243" s="4"/>
      <c r="B243" s="12"/>
      <c r="C243" s="12"/>
      <c r="D243" s="12"/>
      <c r="E243" s="12"/>
      <c r="F243" s="13"/>
      <c r="G243" s="13"/>
      <c r="H243" s="13"/>
      <c r="I243" s="13"/>
      <c r="J243" s="13"/>
      <c r="K243" s="57"/>
      <c r="L243" s="57"/>
      <c r="M243" s="104"/>
    </row>
    <row r="244" spans="1:13" x14ac:dyDescent="0.35">
      <c r="A244" s="4"/>
      <c r="B244" s="12"/>
      <c r="C244" s="12"/>
      <c r="D244" s="12"/>
      <c r="E244" s="12"/>
      <c r="F244" s="13"/>
      <c r="G244" s="13"/>
      <c r="H244" s="13"/>
      <c r="I244" s="13"/>
      <c r="J244" s="13"/>
      <c r="K244" s="57"/>
      <c r="L244" s="57"/>
      <c r="M244" s="104"/>
    </row>
    <row r="245" spans="1:13" x14ac:dyDescent="0.35">
      <c r="A245" s="4"/>
      <c r="B245" s="12"/>
      <c r="C245" s="12"/>
      <c r="D245" s="12"/>
      <c r="E245" s="12"/>
      <c r="F245" s="13"/>
      <c r="G245" s="13"/>
      <c r="H245" s="13"/>
      <c r="I245" s="13"/>
      <c r="J245" s="13"/>
      <c r="K245" s="57"/>
      <c r="L245" s="57"/>
      <c r="M245" s="104"/>
    </row>
    <row r="246" spans="1:13" x14ac:dyDescent="0.35">
      <c r="A246" s="4"/>
      <c r="B246" s="12"/>
      <c r="C246" s="12"/>
      <c r="D246" s="12"/>
      <c r="E246" s="12"/>
      <c r="F246" s="13"/>
      <c r="G246" s="13"/>
      <c r="H246" s="13"/>
      <c r="I246" s="13"/>
      <c r="J246" s="13"/>
      <c r="K246" s="57"/>
      <c r="L246" s="57"/>
      <c r="M246" s="104"/>
    </row>
    <row r="247" spans="1:13" x14ac:dyDescent="0.35">
      <c r="A247" s="4"/>
      <c r="B247" s="12"/>
      <c r="C247" s="12"/>
      <c r="D247" s="12"/>
      <c r="E247" s="12"/>
      <c r="F247" s="13"/>
      <c r="G247" s="13"/>
      <c r="H247" s="13"/>
      <c r="I247" s="13"/>
      <c r="J247" s="13"/>
      <c r="K247" s="57"/>
      <c r="L247" s="57"/>
      <c r="M247" s="104"/>
    </row>
    <row r="248" spans="1:13" x14ac:dyDescent="0.35">
      <c r="A248" s="4"/>
      <c r="B248" s="12"/>
      <c r="C248" s="12"/>
      <c r="D248" s="12"/>
      <c r="E248" s="12"/>
      <c r="F248" s="13"/>
      <c r="G248" s="13"/>
      <c r="H248" s="13"/>
      <c r="I248" s="13"/>
      <c r="J248" s="13"/>
      <c r="K248" s="57"/>
      <c r="L248" s="57"/>
      <c r="M248" s="104"/>
    </row>
    <row r="249" spans="1:13" x14ac:dyDescent="0.35">
      <c r="A249" s="4"/>
      <c r="B249" s="12"/>
      <c r="C249" s="12"/>
      <c r="D249" s="12"/>
      <c r="E249" s="12"/>
      <c r="F249" s="13"/>
      <c r="G249" s="13"/>
      <c r="H249" s="13"/>
      <c r="I249" s="13"/>
      <c r="J249" s="13"/>
      <c r="K249" s="57"/>
      <c r="L249" s="57"/>
      <c r="M249" s="104"/>
    </row>
    <row r="250" spans="1:13" x14ac:dyDescent="0.35">
      <c r="A250" s="4"/>
      <c r="B250" s="12"/>
      <c r="C250" s="12"/>
      <c r="D250" s="12"/>
      <c r="E250" s="12"/>
      <c r="F250" s="13"/>
      <c r="G250" s="13"/>
      <c r="H250" s="13"/>
      <c r="I250" s="13"/>
      <c r="J250" s="13"/>
      <c r="K250" s="57"/>
      <c r="L250" s="57"/>
      <c r="M250" s="104"/>
    </row>
    <row r="251" spans="1:13" x14ac:dyDescent="0.35">
      <c r="A251" s="4"/>
      <c r="B251" s="12"/>
      <c r="C251" s="12"/>
      <c r="D251" s="12"/>
      <c r="E251" s="12"/>
      <c r="F251" s="13"/>
      <c r="G251" s="13"/>
      <c r="H251" s="13"/>
      <c r="I251" s="13"/>
      <c r="J251" s="13"/>
      <c r="K251" s="57"/>
      <c r="L251" s="57"/>
      <c r="M251" s="104"/>
    </row>
    <row r="252" spans="1:13" x14ac:dyDescent="0.35">
      <c r="A252" s="4"/>
      <c r="B252" s="12"/>
      <c r="C252" s="12"/>
      <c r="D252" s="12"/>
      <c r="E252" s="12"/>
      <c r="F252" s="13"/>
      <c r="G252" s="13"/>
      <c r="H252" s="13"/>
      <c r="I252" s="13"/>
      <c r="J252" s="13"/>
      <c r="K252" s="57"/>
      <c r="L252" s="57"/>
      <c r="M252" s="104"/>
    </row>
    <row r="253" spans="1:13" x14ac:dyDescent="0.35">
      <c r="A253" s="4"/>
      <c r="B253" s="12"/>
      <c r="C253" s="12"/>
      <c r="D253" s="12"/>
      <c r="E253" s="12"/>
      <c r="F253" s="13"/>
      <c r="G253" s="13"/>
      <c r="H253" s="13"/>
      <c r="I253" s="13"/>
      <c r="J253" s="13"/>
      <c r="K253" s="57"/>
      <c r="L253" s="57"/>
      <c r="M253" s="104"/>
    </row>
    <row r="254" spans="1:13" x14ac:dyDescent="0.35">
      <c r="A254" s="4"/>
      <c r="B254" s="12"/>
      <c r="C254" s="12"/>
      <c r="D254" s="12"/>
      <c r="E254" s="12"/>
      <c r="F254" s="13"/>
      <c r="G254" s="13"/>
      <c r="H254" s="13"/>
      <c r="I254" s="13"/>
      <c r="J254" s="13"/>
      <c r="K254" s="57"/>
      <c r="L254" s="57"/>
      <c r="M254" s="104"/>
    </row>
    <row r="255" spans="1:13" x14ac:dyDescent="0.35">
      <c r="A255" s="4"/>
      <c r="B255" s="12"/>
      <c r="C255" s="12"/>
      <c r="D255" s="12"/>
      <c r="E255" s="12"/>
      <c r="F255" s="13"/>
      <c r="G255" s="13"/>
      <c r="H255" s="13"/>
      <c r="I255" s="13"/>
      <c r="J255" s="13"/>
      <c r="K255" s="57"/>
      <c r="L255" s="57"/>
      <c r="M255" s="104"/>
    </row>
    <row r="256" spans="1:13" x14ac:dyDescent="0.35">
      <c r="A256" s="4"/>
      <c r="B256" s="12"/>
      <c r="C256" s="12"/>
      <c r="D256" s="12"/>
      <c r="E256" s="12"/>
      <c r="F256" s="13"/>
      <c r="G256" s="13"/>
      <c r="H256" s="13"/>
      <c r="I256" s="13"/>
      <c r="J256" s="13"/>
      <c r="K256" s="57"/>
      <c r="L256" s="57"/>
      <c r="M256" s="104"/>
    </row>
    <row r="257" spans="1:13" x14ac:dyDescent="0.35">
      <c r="A257" s="4"/>
      <c r="B257" s="12"/>
      <c r="C257" s="12"/>
      <c r="D257" s="12"/>
      <c r="E257" s="12"/>
      <c r="F257" s="13"/>
      <c r="G257" s="13"/>
      <c r="H257" s="13"/>
      <c r="I257" s="13"/>
      <c r="J257" s="13"/>
      <c r="K257" s="57"/>
      <c r="L257" s="57"/>
      <c r="M257" s="104"/>
    </row>
    <row r="258" spans="1:13" x14ac:dyDescent="0.35">
      <c r="A258" s="4"/>
      <c r="B258" s="12"/>
      <c r="C258" s="12"/>
      <c r="D258" s="12"/>
      <c r="E258" s="12"/>
      <c r="F258" s="13"/>
      <c r="G258" s="13"/>
      <c r="H258" s="13"/>
      <c r="I258" s="13"/>
      <c r="J258" s="13"/>
      <c r="K258" s="57"/>
      <c r="L258" s="57"/>
      <c r="M258" s="104"/>
    </row>
  </sheetData>
  <sheetProtection algorithmName="SHA-512" hashValue="tYguzAKrcLTazMEqblXX1TN3fL8wi3nmRKFZ4DKBBZMOeTBwxbCuIgSsrcLRMPMm1eCpAMLDA3Yzz+x3XmwxEg==" saltValue="zqRPIzvO9bVWbQJ3pcqprg==" spinCount="100000" sheet="1" objects="1" scenarios="1"/>
  <mergeCells count="388">
    <mergeCell ref="E86:E87"/>
    <mergeCell ref="F86:F87"/>
    <mergeCell ref="E135:E136"/>
    <mergeCell ref="A119:A120"/>
    <mergeCell ref="B119:D119"/>
    <mergeCell ref="G218:G219"/>
    <mergeCell ref="G114:G115"/>
    <mergeCell ref="G119:G120"/>
    <mergeCell ref="G124:G125"/>
    <mergeCell ref="G131:G132"/>
    <mergeCell ref="G135:G136"/>
    <mergeCell ref="G143:G144"/>
    <mergeCell ref="G147:G148"/>
    <mergeCell ref="G153:G154"/>
    <mergeCell ref="G160:G161"/>
    <mergeCell ref="G193:G194"/>
    <mergeCell ref="G197:G198"/>
    <mergeCell ref="F197:F198"/>
    <mergeCell ref="F147:F148"/>
    <mergeCell ref="G186:G187"/>
    <mergeCell ref="G176:G177"/>
    <mergeCell ref="B205:D205"/>
    <mergeCell ref="E205:E206"/>
    <mergeCell ref="F205:F206"/>
    <mergeCell ref="G59:G60"/>
    <mergeCell ref="G67:G68"/>
    <mergeCell ref="G74:G75"/>
    <mergeCell ref="G78:G79"/>
    <mergeCell ref="G86:G87"/>
    <mergeCell ref="G90:G91"/>
    <mergeCell ref="G95:G96"/>
    <mergeCell ref="G102:G103"/>
    <mergeCell ref="G106:G107"/>
    <mergeCell ref="G10:G11"/>
    <mergeCell ref="G17:G18"/>
    <mergeCell ref="G21:G22"/>
    <mergeCell ref="G29:G30"/>
    <mergeCell ref="G34:G35"/>
    <mergeCell ref="G40:G41"/>
    <mergeCell ref="G47:G48"/>
    <mergeCell ref="G51:G52"/>
    <mergeCell ref="F10:F11"/>
    <mergeCell ref="F17:F18"/>
    <mergeCell ref="F21:F22"/>
    <mergeCell ref="B34:D34"/>
    <mergeCell ref="E34:E35"/>
    <mergeCell ref="F34:F35"/>
    <mergeCell ref="F40:F41"/>
    <mergeCell ref="F47:F48"/>
    <mergeCell ref="K40:K41"/>
    <mergeCell ref="B51:D51"/>
    <mergeCell ref="E51:E52"/>
    <mergeCell ref="A34:A35"/>
    <mergeCell ref="B40:D40"/>
    <mergeCell ref="E40:E41"/>
    <mergeCell ref="F51:F52"/>
    <mergeCell ref="B10:D10"/>
    <mergeCell ref="E10:E11"/>
    <mergeCell ref="B17:D17"/>
    <mergeCell ref="E17:E18"/>
    <mergeCell ref="B21:D21"/>
    <mergeCell ref="E21:E22"/>
    <mergeCell ref="A3:A4"/>
    <mergeCell ref="B3:D3"/>
    <mergeCell ref="E3:E4"/>
    <mergeCell ref="F3:F4"/>
    <mergeCell ref="H3:H4"/>
    <mergeCell ref="I3:I4"/>
    <mergeCell ref="K3:K4"/>
    <mergeCell ref="J3:J4"/>
    <mergeCell ref="G3:G4"/>
    <mergeCell ref="A63:A64"/>
    <mergeCell ref="B63:D63"/>
    <mergeCell ref="E63:E64"/>
    <mergeCell ref="F63:F64"/>
    <mergeCell ref="H63:H64"/>
    <mergeCell ref="I63:I64"/>
    <mergeCell ref="K63:K64"/>
    <mergeCell ref="H10:H11"/>
    <mergeCell ref="H17:H18"/>
    <mergeCell ref="H21:H22"/>
    <mergeCell ref="I10:I11"/>
    <mergeCell ref="I17:I18"/>
    <mergeCell ref="I21:I22"/>
    <mergeCell ref="J10:J11"/>
    <mergeCell ref="B29:D29"/>
    <mergeCell ref="E29:E30"/>
    <mergeCell ref="F29:F30"/>
    <mergeCell ref="J63:J64"/>
    <mergeCell ref="F67:F68"/>
    <mergeCell ref="F74:F75"/>
    <mergeCell ref="H67:H68"/>
    <mergeCell ref="H74:H75"/>
    <mergeCell ref="B67:D67"/>
    <mergeCell ref="E67:E68"/>
    <mergeCell ref="B74:D74"/>
    <mergeCell ref="E74:E75"/>
    <mergeCell ref="G63:G64"/>
    <mergeCell ref="K119:K120"/>
    <mergeCell ref="F124:F125"/>
    <mergeCell ref="F131:F132"/>
    <mergeCell ref="F135:F136"/>
    <mergeCell ref="H124:H125"/>
    <mergeCell ref="K124:K125"/>
    <mergeCell ref="H131:H132"/>
    <mergeCell ref="I131:I132"/>
    <mergeCell ref="J131:J132"/>
    <mergeCell ref="K131:K132"/>
    <mergeCell ref="H135:H136"/>
    <mergeCell ref="I135:I136"/>
    <mergeCell ref="K135:K136"/>
    <mergeCell ref="J124:J125"/>
    <mergeCell ref="I124:I125"/>
    <mergeCell ref="K147:K148"/>
    <mergeCell ref="H147:H148"/>
    <mergeCell ref="H186:H187"/>
    <mergeCell ref="H193:H194"/>
    <mergeCell ref="H197:H198"/>
    <mergeCell ref="K186:K187"/>
    <mergeCell ref="H153:H154"/>
    <mergeCell ref="H160:H161"/>
    <mergeCell ref="H164:H165"/>
    <mergeCell ref="I153:I154"/>
    <mergeCell ref="I160:I161"/>
    <mergeCell ref="I164:I165"/>
    <mergeCell ref="I147:I148"/>
    <mergeCell ref="J172:J173"/>
    <mergeCell ref="J164:J165"/>
    <mergeCell ref="K193:K194"/>
    <mergeCell ref="K197:K198"/>
    <mergeCell ref="J160:J161"/>
    <mergeCell ref="I186:I187"/>
    <mergeCell ref="I193:I194"/>
    <mergeCell ref="I197:I198"/>
    <mergeCell ref="J186:J187"/>
    <mergeCell ref="J193:J194"/>
    <mergeCell ref="J197:J198"/>
    <mergeCell ref="H218:H219"/>
    <mergeCell ref="I218:I219"/>
    <mergeCell ref="K218:K219"/>
    <mergeCell ref="A218:A219"/>
    <mergeCell ref="B218:D218"/>
    <mergeCell ref="E218:E219"/>
    <mergeCell ref="F218:F219"/>
    <mergeCell ref="H210:H211"/>
    <mergeCell ref="I210:I211"/>
    <mergeCell ref="J210:J211"/>
    <mergeCell ref="K210:K211"/>
    <mergeCell ref="J218:J219"/>
    <mergeCell ref="B210:D210"/>
    <mergeCell ref="E210:E211"/>
    <mergeCell ref="F210:F211"/>
    <mergeCell ref="G210:G211"/>
    <mergeCell ref="K90:K91"/>
    <mergeCell ref="K10:K11"/>
    <mergeCell ref="J17:J18"/>
    <mergeCell ref="K17:K18"/>
    <mergeCell ref="J21:J22"/>
    <mergeCell ref="K21:K22"/>
    <mergeCell ref="H176:H177"/>
    <mergeCell ref="I176:I177"/>
    <mergeCell ref="K176:K177"/>
    <mergeCell ref="K95:K96"/>
    <mergeCell ref="K102:K103"/>
    <mergeCell ref="K106:K107"/>
    <mergeCell ref="I67:I68"/>
    <mergeCell ref="I78:I79"/>
    <mergeCell ref="I74:I75"/>
    <mergeCell ref="J67:J68"/>
    <mergeCell ref="J78:J79"/>
    <mergeCell ref="J74:J75"/>
    <mergeCell ref="K74:K75"/>
    <mergeCell ref="K67:K68"/>
    <mergeCell ref="K78:K79"/>
    <mergeCell ref="I95:I96"/>
    <mergeCell ref="I102:I103"/>
    <mergeCell ref="K164:K165"/>
    <mergeCell ref="H205:H206"/>
    <mergeCell ref="B193:D193"/>
    <mergeCell ref="E193:E194"/>
    <mergeCell ref="B197:D197"/>
    <mergeCell ref="B186:D186"/>
    <mergeCell ref="E186:E187"/>
    <mergeCell ref="I205:I206"/>
    <mergeCell ref="J205:J206"/>
    <mergeCell ref="E197:E198"/>
    <mergeCell ref="F186:F187"/>
    <mergeCell ref="F193:F194"/>
    <mergeCell ref="G205:G206"/>
    <mergeCell ref="A147:A148"/>
    <mergeCell ref="B147:D147"/>
    <mergeCell ref="E147:E148"/>
    <mergeCell ref="B86:D86"/>
    <mergeCell ref="H86:H87"/>
    <mergeCell ref="I86:I87"/>
    <mergeCell ref="J86:J87"/>
    <mergeCell ref="B114:D114"/>
    <mergeCell ref="E114:E115"/>
    <mergeCell ref="F114:F115"/>
    <mergeCell ref="F95:F96"/>
    <mergeCell ref="J135:J136"/>
    <mergeCell ref="E119:E120"/>
    <mergeCell ref="F119:F120"/>
    <mergeCell ref="H119:H120"/>
    <mergeCell ref="I119:I120"/>
    <mergeCell ref="A90:A91"/>
    <mergeCell ref="B90:D90"/>
    <mergeCell ref="E90:E91"/>
    <mergeCell ref="F90:F91"/>
    <mergeCell ref="H95:H96"/>
    <mergeCell ref="J95:J96"/>
    <mergeCell ref="H90:H91"/>
    <mergeCell ref="I90:I91"/>
    <mergeCell ref="J90:J91"/>
    <mergeCell ref="J119:J120"/>
    <mergeCell ref="J147:J148"/>
    <mergeCell ref="B153:D153"/>
    <mergeCell ref="E153:E154"/>
    <mergeCell ref="F153:F154"/>
    <mergeCell ref="J47:J48"/>
    <mergeCell ref="J51:J52"/>
    <mergeCell ref="J153:J154"/>
    <mergeCell ref="B59:D59"/>
    <mergeCell ref="E59:E60"/>
    <mergeCell ref="F59:F60"/>
    <mergeCell ref="B78:D78"/>
    <mergeCell ref="E78:E79"/>
    <mergeCell ref="F78:F79"/>
    <mergeCell ref="H78:H79"/>
    <mergeCell ref="B47:D47"/>
    <mergeCell ref="E47:E48"/>
    <mergeCell ref="B95:D95"/>
    <mergeCell ref="E95:E96"/>
    <mergeCell ref="B102:D102"/>
    <mergeCell ref="E102:E103"/>
    <mergeCell ref="I106:I107"/>
    <mergeCell ref="J102:J103"/>
    <mergeCell ref="J106:J107"/>
    <mergeCell ref="H102:H103"/>
    <mergeCell ref="H106:H107"/>
    <mergeCell ref="F102:F103"/>
    <mergeCell ref="F106:F107"/>
    <mergeCell ref="B106:D106"/>
    <mergeCell ref="E106:E107"/>
    <mergeCell ref="B131:D131"/>
    <mergeCell ref="E131:E132"/>
    <mergeCell ref="I114:I115"/>
    <mergeCell ref="B135:D135"/>
    <mergeCell ref="H172:H173"/>
    <mergeCell ref="I172:I173"/>
    <mergeCell ref="B160:D160"/>
    <mergeCell ref="E160:E161"/>
    <mergeCell ref="F160:F161"/>
    <mergeCell ref="B164:D164"/>
    <mergeCell ref="E164:E165"/>
    <mergeCell ref="F164:F165"/>
    <mergeCell ref="G164:G165"/>
    <mergeCell ref="G172:G173"/>
    <mergeCell ref="H29:H30"/>
    <mergeCell ref="I29:I30"/>
    <mergeCell ref="J29:J30"/>
    <mergeCell ref="K29:K30"/>
    <mergeCell ref="H59:H60"/>
    <mergeCell ref="I59:I60"/>
    <mergeCell ref="J59:J60"/>
    <mergeCell ref="K59:K60"/>
    <mergeCell ref="K86:K87"/>
    <mergeCell ref="H34:H35"/>
    <mergeCell ref="I34:I35"/>
    <mergeCell ref="K34:K35"/>
    <mergeCell ref="J34:J35"/>
    <mergeCell ref="H40:H41"/>
    <mergeCell ref="H47:H48"/>
    <mergeCell ref="I47:I48"/>
    <mergeCell ref="I51:I52"/>
    <mergeCell ref="J40:J41"/>
    <mergeCell ref="H51:H52"/>
    <mergeCell ref="K51:K52"/>
    <mergeCell ref="K47:K48"/>
    <mergeCell ref="I40:I41"/>
    <mergeCell ref="K114:K115"/>
    <mergeCell ref="K143:K144"/>
    <mergeCell ref="K172:K173"/>
    <mergeCell ref="K205:K206"/>
    <mergeCell ref="K153:K154"/>
    <mergeCell ref="K160:K161"/>
    <mergeCell ref="J176:J177"/>
    <mergeCell ref="A176:A177"/>
    <mergeCell ref="B176:D176"/>
    <mergeCell ref="E176:E177"/>
    <mergeCell ref="F176:F177"/>
    <mergeCell ref="B143:D143"/>
    <mergeCell ref="E143:E144"/>
    <mergeCell ref="F143:F144"/>
    <mergeCell ref="H143:H144"/>
    <mergeCell ref="I143:I144"/>
    <mergeCell ref="J143:J144"/>
    <mergeCell ref="B172:D172"/>
    <mergeCell ref="E172:E173"/>
    <mergeCell ref="F172:F173"/>
    <mergeCell ref="B124:D124"/>
    <mergeCell ref="E124:E125"/>
    <mergeCell ref="J114:J115"/>
    <mergeCell ref="H114:H115"/>
    <mergeCell ref="L3:L4"/>
    <mergeCell ref="M3:M4"/>
    <mergeCell ref="L10:L11"/>
    <mergeCell ref="M10:M11"/>
    <mergeCell ref="L17:L18"/>
    <mergeCell ref="M17:M18"/>
    <mergeCell ref="L21:L22"/>
    <mergeCell ref="M21:M22"/>
    <mergeCell ref="L29:L30"/>
    <mergeCell ref="M29:M30"/>
    <mergeCell ref="L34:L35"/>
    <mergeCell ref="M34:M35"/>
    <mergeCell ref="L40:L41"/>
    <mergeCell ref="M40:M41"/>
    <mergeCell ref="L47:L48"/>
    <mergeCell ref="M47:M48"/>
    <mergeCell ref="L51:L52"/>
    <mergeCell ref="M51:M52"/>
    <mergeCell ref="L59:L60"/>
    <mergeCell ref="M59:M60"/>
    <mergeCell ref="L63:L64"/>
    <mergeCell ref="M63:M64"/>
    <mergeCell ref="L67:L68"/>
    <mergeCell ref="M67:M68"/>
    <mergeCell ref="L74:L75"/>
    <mergeCell ref="M74:M75"/>
    <mergeCell ref="L78:L79"/>
    <mergeCell ref="M78:M79"/>
    <mergeCell ref="L86:L87"/>
    <mergeCell ref="M86:M87"/>
    <mergeCell ref="L90:L91"/>
    <mergeCell ref="M90:M91"/>
    <mergeCell ref="L95:L96"/>
    <mergeCell ref="M95:M96"/>
    <mergeCell ref="L102:L103"/>
    <mergeCell ref="M102:M103"/>
    <mergeCell ref="L106:L107"/>
    <mergeCell ref="M106:M107"/>
    <mergeCell ref="L114:L115"/>
    <mergeCell ref="M114:M115"/>
    <mergeCell ref="L119:L120"/>
    <mergeCell ref="M119:M120"/>
    <mergeCell ref="L124:L125"/>
    <mergeCell ref="M124:M125"/>
    <mergeCell ref="L131:L132"/>
    <mergeCell ref="M131:M132"/>
    <mergeCell ref="L135:L136"/>
    <mergeCell ref="M135:M136"/>
    <mergeCell ref="L143:L144"/>
    <mergeCell ref="M143:M144"/>
    <mergeCell ref="L147:L148"/>
    <mergeCell ref="M147:M148"/>
    <mergeCell ref="L153:L154"/>
    <mergeCell ref="M153:M154"/>
    <mergeCell ref="L160:L161"/>
    <mergeCell ref="M160:M161"/>
    <mergeCell ref="L164:L165"/>
    <mergeCell ref="M164:M165"/>
    <mergeCell ref="L172:L173"/>
    <mergeCell ref="M172:M173"/>
    <mergeCell ref="L210:L211"/>
    <mergeCell ref="M210:M211"/>
    <mergeCell ref="L218:L219"/>
    <mergeCell ref="M218:M219"/>
    <mergeCell ref="A1:M1"/>
    <mergeCell ref="A2:M2"/>
    <mergeCell ref="A33:M33"/>
    <mergeCell ref="A62:M62"/>
    <mergeCell ref="A89:M89"/>
    <mergeCell ref="A118:M118"/>
    <mergeCell ref="A146:M146"/>
    <mergeCell ref="A175:M175"/>
    <mergeCell ref="A209:M209"/>
    <mergeCell ref="A217:M217"/>
    <mergeCell ref="L176:L177"/>
    <mergeCell ref="M176:M177"/>
    <mergeCell ref="L186:L187"/>
    <mergeCell ref="M186:M187"/>
    <mergeCell ref="L193:L194"/>
    <mergeCell ref="M193:M194"/>
    <mergeCell ref="L197:L198"/>
    <mergeCell ref="M197:M198"/>
    <mergeCell ref="L205:L206"/>
    <mergeCell ref="M205:M206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10" man="1"/>
    <brk id="61" max="10" man="1"/>
    <brk id="88" max="10" man="1"/>
    <brk id="117" max="10" man="1"/>
    <brk id="145" max="10" man="1"/>
    <brk id="174" max="10" man="1"/>
    <brk id="20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258"/>
  <sheetViews>
    <sheetView topLeftCell="A206" zoomScaleNormal="100" workbookViewId="0">
      <selection activeCell="F229" sqref="F229"/>
    </sheetView>
  </sheetViews>
  <sheetFormatPr defaultRowHeight="14.5" x14ac:dyDescent="0.35"/>
  <cols>
    <col min="1" max="1" width="42.1796875" style="5" bestFit="1" customWidth="1"/>
    <col min="2" max="2" width="6" style="14" customWidth="1"/>
    <col min="3" max="3" width="6.26953125" style="14" customWidth="1"/>
    <col min="4" max="4" width="6.1796875" style="14" customWidth="1"/>
    <col min="5" max="5" width="14.1796875" style="14" customWidth="1"/>
    <col min="6" max="6" width="13" style="11" customWidth="1"/>
    <col min="7" max="7" width="13.54296875" style="11" customWidth="1"/>
    <col min="8" max="8" width="6.81640625" style="11" customWidth="1"/>
    <col min="9" max="9" width="8.453125" style="154" customWidth="1"/>
    <col min="10" max="10" width="6.54296875" style="154" customWidth="1"/>
    <col min="11" max="12" width="9.1796875" style="154" customWidth="1"/>
    <col min="13" max="13" width="9.1796875" style="11" customWidth="1"/>
    <col min="14" max="25" width="9.1796875" style="5" customWidth="1"/>
    <col min="26" max="246" width="8.81640625" style="5"/>
    <col min="247" max="247" width="45.81640625" style="5" customWidth="1"/>
    <col min="248" max="248" width="10.7265625" style="5" bestFit="1" customWidth="1"/>
    <col min="249" max="249" width="11.54296875" style="5" bestFit="1" customWidth="1"/>
    <col min="250" max="250" width="12.26953125" style="5" bestFit="1" customWidth="1"/>
    <col min="251" max="254" width="9.81640625" style="5" bestFit="1" customWidth="1"/>
    <col min="255" max="255" width="9" style="5" customWidth="1"/>
    <col min="256" max="502" width="8.81640625" style="5"/>
    <col min="503" max="503" width="45.81640625" style="5" customWidth="1"/>
    <col min="504" max="504" width="10.7265625" style="5" bestFit="1" customWidth="1"/>
    <col min="505" max="505" width="11.54296875" style="5" bestFit="1" customWidth="1"/>
    <col min="506" max="506" width="12.26953125" style="5" bestFit="1" customWidth="1"/>
    <col min="507" max="510" width="9.81640625" style="5" bestFit="1" customWidth="1"/>
    <col min="511" max="511" width="9" style="5" customWidth="1"/>
    <col min="512" max="758" width="8.81640625" style="5"/>
    <col min="759" max="759" width="45.81640625" style="5" customWidth="1"/>
    <col min="760" max="760" width="10.7265625" style="5" bestFit="1" customWidth="1"/>
    <col min="761" max="761" width="11.54296875" style="5" bestFit="1" customWidth="1"/>
    <col min="762" max="762" width="12.26953125" style="5" bestFit="1" customWidth="1"/>
    <col min="763" max="766" width="9.81640625" style="5" bestFit="1" customWidth="1"/>
    <col min="767" max="767" width="9" style="5" customWidth="1"/>
    <col min="768" max="1014" width="8.81640625" style="5"/>
    <col min="1015" max="1015" width="45.81640625" style="5" customWidth="1"/>
    <col min="1016" max="1016" width="10.7265625" style="5" bestFit="1" customWidth="1"/>
    <col min="1017" max="1017" width="11.54296875" style="5" bestFit="1" customWidth="1"/>
    <col min="1018" max="1018" width="12.26953125" style="5" bestFit="1" customWidth="1"/>
    <col min="1019" max="1022" width="9.81640625" style="5" bestFit="1" customWidth="1"/>
    <col min="1023" max="1023" width="9" style="5" customWidth="1"/>
    <col min="1024" max="1270" width="8.81640625" style="5"/>
    <col min="1271" max="1271" width="45.81640625" style="5" customWidth="1"/>
    <col min="1272" max="1272" width="10.7265625" style="5" bestFit="1" customWidth="1"/>
    <col min="1273" max="1273" width="11.54296875" style="5" bestFit="1" customWidth="1"/>
    <col min="1274" max="1274" width="12.26953125" style="5" bestFit="1" customWidth="1"/>
    <col min="1275" max="1278" width="9.81640625" style="5" bestFit="1" customWidth="1"/>
    <col min="1279" max="1279" width="9" style="5" customWidth="1"/>
    <col min="1280" max="1526" width="8.81640625" style="5"/>
    <col min="1527" max="1527" width="45.81640625" style="5" customWidth="1"/>
    <col min="1528" max="1528" width="10.7265625" style="5" bestFit="1" customWidth="1"/>
    <col min="1529" max="1529" width="11.54296875" style="5" bestFit="1" customWidth="1"/>
    <col min="1530" max="1530" width="12.26953125" style="5" bestFit="1" customWidth="1"/>
    <col min="1531" max="1534" width="9.81640625" style="5" bestFit="1" customWidth="1"/>
    <col min="1535" max="1535" width="9" style="5" customWidth="1"/>
    <col min="1536" max="1782" width="8.81640625" style="5"/>
    <col min="1783" max="1783" width="45.81640625" style="5" customWidth="1"/>
    <col min="1784" max="1784" width="10.7265625" style="5" bestFit="1" customWidth="1"/>
    <col min="1785" max="1785" width="11.54296875" style="5" bestFit="1" customWidth="1"/>
    <col min="1786" max="1786" width="12.26953125" style="5" bestFit="1" customWidth="1"/>
    <col min="1787" max="1790" width="9.81640625" style="5" bestFit="1" customWidth="1"/>
    <col min="1791" max="1791" width="9" style="5" customWidth="1"/>
    <col min="1792" max="2038" width="8.81640625" style="5"/>
    <col min="2039" max="2039" width="45.81640625" style="5" customWidth="1"/>
    <col min="2040" max="2040" width="10.7265625" style="5" bestFit="1" customWidth="1"/>
    <col min="2041" max="2041" width="11.54296875" style="5" bestFit="1" customWidth="1"/>
    <col min="2042" max="2042" width="12.26953125" style="5" bestFit="1" customWidth="1"/>
    <col min="2043" max="2046" width="9.81640625" style="5" bestFit="1" customWidth="1"/>
    <col min="2047" max="2047" width="9" style="5" customWidth="1"/>
    <col min="2048" max="2294" width="8.81640625" style="5"/>
    <col min="2295" max="2295" width="45.81640625" style="5" customWidth="1"/>
    <col min="2296" max="2296" width="10.7265625" style="5" bestFit="1" customWidth="1"/>
    <col min="2297" max="2297" width="11.54296875" style="5" bestFit="1" customWidth="1"/>
    <col min="2298" max="2298" width="12.26953125" style="5" bestFit="1" customWidth="1"/>
    <col min="2299" max="2302" width="9.81640625" style="5" bestFit="1" customWidth="1"/>
    <col min="2303" max="2303" width="9" style="5" customWidth="1"/>
    <col min="2304" max="2550" width="8.81640625" style="5"/>
    <col min="2551" max="2551" width="45.81640625" style="5" customWidth="1"/>
    <col min="2552" max="2552" width="10.7265625" style="5" bestFit="1" customWidth="1"/>
    <col min="2553" max="2553" width="11.54296875" style="5" bestFit="1" customWidth="1"/>
    <col min="2554" max="2554" width="12.26953125" style="5" bestFit="1" customWidth="1"/>
    <col min="2555" max="2558" width="9.81640625" style="5" bestFit="1" customWidth="1"/>
    <col min="2559" max="2559" width="9" style="5" customWidth="1"/>
    <col min="2560" max="2806" width="8.81640625" style="5"/>
    <col min="2807" max="2807" width="45.81640625" style="5" customWidth="1"/>
    <col min="2808" max="2808" width="10.7265625" style="5" bestFit="1" customWidth="1"/>
    <col min="2809" max="2809" width="11.54296875" style="5" bestFit="1" customWidth="1"/>
    <col min="2810" max="2810" width="12.26953125" style="5" bestFit="1" customWidth="1"/>
    <col min="2811" max="2814" width="9.81640625" style="5" bestFit="1" customWidth="1"/>
    <col min="2815" max="2815" width="9" style="5" customWidth="1"/>
    <col min="2816" max="3062" width="8.81640625" style="5"/>
    <col min="3063" max="3063" width="45.81640625" style="5" customWidth="1"/>
    <col min="3064" max="3064" width="10.7265625" style="5" bestFit="1" customWidth="1"/>
    <col min="3065" max="3065" width="11.54296875" style="5" bestFit="1" customWidth="1"/>
    <col min="3066" max="3066" width="12.26953125" style="5" bestFit="1" customWidth="1"/>
    <col min="3067" max="3070" width="9.81640625" style="5" bestFit="1" customWidth="1"/>
    <col min="3071" max="3071" width="9" style="5" customWidth="1"/>
    <col min="3072" max="3318" width="8.81640625" style="5"/>
    <col min="3319" max="3319" width="45.81640625" style="5" customWidth="1"/>
    <col min="3320" max="3320" width="10.7265625" style="5" bestFit="1" customWidth="1"/>
    <col min="3321" max="3321" width="11.54296875" style="5" bestFit="1" customWidth="1"/>
    <col min="3322" max="3322" width="12.26953125" style="5" bestFit="1" customWidth="1"/>
    <col min="3323" max="3326" width="9.81640625" style="5" bestFit="1" customWidth="1"/>
    <col min="3327" max="3327" width="9" style="5" customWidth="1"/>
    <col min="3328" max="3574" width="8.81640625" style="5"/>
    <col min="3575" max="3575" width="45.81640625" style="5" customWidth="1"/>
    <col min="3576" max="3576" width="10.7265625" style="5" bestFit="1" customWidth="1"/>
    <col min="3577" max="3577" width="11.54296875" style="5" bestFit="1" customWidth="1"/>
    <col min="3578" max="3578" width="12.26953125" style="5" bestFit="1" customWidth="1"/>
    <col min="3579" max="3582" width="9.81640625" style="5" bestFit="1" customWidth="1"/>
    <col min="3583" max="3583" width="9" style="5" customWidth="1"/>
    <col min="3584" max="3830" width="8.81640625" style="5"/>
    <col min="3831" max="3831" width="45.81640625" style="5" customWidth="1"/>
    <col min="3832" max="3832" width="10.7265625" style="5" bestFit="1" customWidth="1"/>
    <col min="3833" max="3833" width="11.54296875" style="5" bestFit="1" customWidth="1"/>
    <col min="3834" max="3834" width="12.26953125" style="5" bestFit="1" customWidth="1"/>
    <col min="3835" max="3838" width="9.81640625" style="5" bestFit="1" customWidth="1"/>
    <col min="3839" max="3839" width="9" style="5" customWidth="1"/>
    <col min="3840" max="4086" width="8.81640625" style="5"/>
    <col min="4087" max="4087" width="45.81640625" style="5" customWidth="1"/>
    <col min="4088" max="4088" width="10.7265625" style="5" bestFit="1" customWidth="1"/>
    <col min="4089" max="4089" width="11.54296875" style="5" bestFit="1" customWidth="1"/>
    <col min="4090" max="4090" width="12.26953125" style="5" bestFit="1" customWidth="1"/>
    <col min="4091" max="4094" width="9.81640625" style="5" bestFit="1" customWidth="1"/>
    <col min="4095" max="4095" width="9" style="5" customWidth="1"/>
    <col min="4096" max="4342" width="8.81640625" style="5"/>
    <col min="4343" max="4343" width="45.81640625" style="5" customWidth="1"/>
    <col min="4344" max="4344" width="10.7265625" style="5" bestFit="1" customWidth="1"/>
    <col min="4345" max="4345" width="11.54296875" style="5" bestFit="1" customWidth="1"/>
    <col min="4346" max="4346" width="12.26953125" style="5" bestFit="1" customWidth="1"/>
    <col min="4347" max="4350" width="9.81640625" style="5" bestFit="1" customWidth="1"/>
    <col min="4351" max="4351" width="9" style="5" customWidth="1"/>
    <col min="4352" max="4598" width="8.81640625" style="5"/>
    <col min="4599" max="4599" width="45.81640625" style="5" customWidth="1"/>
    <col min="4600" max="4600" width="10.7265625" style="5" bestFit="1" customWidth="1"/>
    <col min="4601" max="4601" width="11.54296875" style="5" bestFit="1" customWidth="1"/>
    <col min="4602" max="4602" width="12.26953125" style="5" bestFit="1" customWidth="1"/>
    <col min="4603" max="4606" width="9.81640625" style="5" bestFit="1" customWidth="1"/>
    <col min="4607" max="4607" width="9" style="5" customWidth="1"/>
    <col min="4608" max="4854" width="8.81640625" style="5"/>
    <col min="4855" max="4855" width="45.81640625" style="5" customWidth="1"/>
    <col min="4856" max="4856" width="10.7265625" style="5" bestFit="1" customWidth="1"/>
    <col min="4857" max="4857" width="11.54296875" style="5" bestFit="1" customWidth="1"/>
    <col min="4858" max="4858" width="12.26953125" style="5" bestFit="1" customWidth="1"/>
    <col min="4859" max="4862" width="9.81640625" style="5" bestFit="1" customWidth="1"/>
    <col min="4863" max="4863" width="9" style="5" customWidth="1"/>
    <col min="4864" max="5110" width="8.81640625" style="5"/>
    <col min="5111" max="5111" width="45.81640625" style="5" customWidth="1"/>
    <col min="5112" max="5112" width="10.7265625" style="5" bestFit="1" customWidth="1"/>
    <col min="5113" max="5113" width="11.54296875" style="5" bestFit="1" customWidth="1"/>
    <col min="5114" max="5114" width="12.26953125" style="5" bestFit="1" customWidth="1"/>
    <col min="5115" max="5118" width="9.81640625" style="5" bestFit="1" customWidth="1"/>
    <col min="5119" max="5119" width="9" style="5" customWidth="1"/>
    <col min="5120" max="5366" width="8.81640625" style="5"/>
    <col min="5367" max="5367" width="45.81640625" style="5" customWidth="1"/>
    <col min="5368" max="5368" width="10.7265625" style="5" bestFit="1" customWidth="1"/>
    <col min="5369" max="5369" width="11.54296875" style="5" bestFit="1" customWidth="1"/>
    <col min="5370" max="5370" width="12.26953125" style="5" bestFit="1" customWidth="1"/>
    <col min="5371" max="5374" width="9.81640625" style="5" bestFit="1" customWidth="1"/>
    <col min="5375" max="5375" width="9" style="5" customWidth="1"/>
    <col min="5376" max="5622" width="8.81640625" style="5"/>
    <col min="5623" max="5623" width="45.81640625" style="5" customWidth="1"/>
    <col min="5624" max="5624" width="10.7265625" style="5" bestFit="1" customWidth="1"/>
    <col min="5625" max="5625" width="11.54296875" style="5" bestFit="1" customWidth="1"/>
    <col min="5626" max="5626" width="12.26953125" style="5" bestFit="1" customWidth="1"/>
    <col min="5627" max="5630" width="9.81640625" style="5" bestFit="1" customWidth="1"/>
    <col min="5631" max="5631" width="9" style="5" customWidth="1"/>
    <col min="5632" max="5878" width="8.81640625" style="5"/>
    <col min="5879" max="5879" width="45.81640625" style="5" customWidth="1"/>
    <col min="5880" max="5880" width="10.7265625" style="5" bestFit="1" customWidth="1"/>
    <col min="5881" max="5881" width="11.54296875" style="5" bestFit="1" customWidth="1"/>
    <col min="5882" max="5882" width="12.26953125" style="5" bestFit="1" customWidth="1"/>
    <col min="5883" max="5886" width="9.81640625" style="5" bestFit="1" customWidth="1"/>
    <col min="5887" max="5887" width="9" style="5" customWidth="1"/>
    <col min="5888" max="6134" width="8.81640625" style="5"/>
    <col min="6135" max="6135" width="45.81640625" style="5" customWidth="1"/>
    <col min="6136" max="6136" width="10.7265625" style="5" bestFit="1" customWidth="1"/>
    <col min="6137" max="6137" width="11.54296875" style="5" bestFit="1" customWidth="1"/>
    <col min="6138" max="6138" width="12.26953125" style="5" bestFit="1" customWidth="1"/>
    <col min="6139" max="6142" width="9.81640625" style="5" bestFit="1" customWidth="1"/>
    <col min="6143" max="6143" width="9" style="5" customWidth="1"/>
    <col min="6144" max="6390" width="8.81640625" style="5"/>
    <col min="6391" max="6391" width="45.81640625" style="5" customWidth="1"/>
    <col min="6392" max="6392" width="10.7265625" style="5" bestFit="1" customWidth="1"/>
    <col min="6393" max="6393" width="11.54296875" style="5" bestFit="1" customWidth="1"/>
    <col min="6394" max="6394" width="12.26953125" style="5" bestFit="1" customWidth="1"/>
    <col min="6395" max="6398" width="9.81640625" style="5" bestFit="1" customWidth="1"/>
    <col min="6399" max="6399" width="9" style="5" customWidth="1"/>
    <col min="6400" max="6646" width="8.81640625" style="5"/>
    <col min="6647" max="6647" width="45.81640625" style="5" customWidth="1"/>
    <col min="6648" max="6648" width="10.7265625" style="5" bestFit="1" customWidth="1"/>
    <col min="6649" max="6649" width="11.54296875" style="5" bestFit="1" customWidth="1"/>
    <col min="6650" max="6650" width="12.26953125" style="5" bestFit="1" customWidth="1"/>
    <col min="6651" max="6654" width="9.81640625" style="5" bestFit="1" customWidth="1"/>
    <col min="6655" max="6655" width="9" style="5" customWidth="1"/>
    <col min="6656" max="6902" width="8.81640625" style="5"/>
    <col min="6903" max="6903" width="45.81640625" style="5" customWidth="1"/>
    <col min="6904" max="6904" width="10.7265625" style="5" bestFit="1" customWidth="1"/>
    <col min="6905" max="6905" width="11.54296875" style="5" bestFit="1" customWidth="1"/>
    <col min="6906" max="6906" width="12.26953125" style="5" bestFit="1" customWidth="1"/>
    <col min="6907" max="6910" width="9.81640625" style="5" bestFit="1" customWidth="1"/>
    <col min="6911" max="6911" width="9" style="5" customWidth="1"/>
    <col min="6912" max="7158" width="8.81640625" style="5"/>
    <col min="7159" max="7159" width="45.81640625" style="5" customWidth="1"/>
    <col min="7160" max="7160" width="10.7265625" style="5" bestFit="1" customWidth="1"/>
    <col min="7161" max="7161" width="11.54296875" style="5" bestFit="1" customWidth="1"/>
    <col min="7162" max="7162" width="12.26953125" style="5" bestFit="1" customWidth="1"/>
    <col min="7163" max="7166" width="9.81640625" style="5" bestFit="1" customWidth="1"/>
    <col min="7167" max="7167" width="9" style="5" customWidth="1"/>
    <col min="7168" max="7414" width="8.81640625" style="5"/>
    <col min="7415" max="7415" width="45.81640625" style="5" customWidth="1"/>
    <col min="7416" max="7416" width="10.7265625" style="5" bestFit="1" customWidth="1"/>
    <col min="7417" max="7417" width="11.54296875" style="5" bestFit="1" customWidth="1"/>
    <col min="7418" max="7418" width="12.26953125" style="5" bestFit="1" customWidth="1"/>
    <col min="7419" max="7422" width="9.81640625" style="5" bestFit="1" customWidth="1"/>
    <col min="7423" max="7423" width="9" style="5" customWidth="1"/>
    <col min="7424" max="7670" width="8.81640625" style="5"/>
    <col min="7671" max="7671" width="45.81640625" style="5" customWidth="1"/>
    <col min="7672" max="7672" width="10.7265625" style="5" bestFit="1" customWidth="1"/>
    <col min="7673" max="7673" width="11.54296875" style="5" bestFit="1" customWidth="1"/>
    <col min="7674" max="7674" width="12.26953125" style="5" bestFit="1" customWidth="1"/>
    <col min="7675" max="7678" width="9.81640625" style="5" bestFit="1" customWidth="1"/>
    <col min="7679" max="7679" width="9" style="5" customWidth="1"/>
    <col min="7680" max="7926" width="8.81640625" style="5"/>
    <col min="7927" max="7927" width="45.81640625" style="5" customWidth="1"/>
    <col min="7928" max="7928" width="10.7265625" style="5" bestFit="1" customWidth="1"/>
    <col min="7929" max="7929" width="11.54296875" style="5" bestFit="1" customWidth="1"/>
    <col min="7930" max="7930" width="12.26953125" style="5" bestFit="1" customWidth="1"/>
    <col min="7931" max="7934" width="9.81640625" style="5" bestFit="1" customWidth="1"/>
    <col min="7935" max="7935" width="9" style="5" customWidth="1"/>
    <col min="7936" max="8182" width="8.81640625" style="5"/>
    <col min="8183" max="8183" width="45.81640625" style="5" customWidth="1"/>
    <col min="8184" max="8184" width="10.7265625" style="5" bestFit="1" customWidth="1"/>
    <col min="8185" max="8185" width="11.54296875" style="5" bestFit="1" customWidth="1"/>
    <col min="8186" max="8186" width="12.26953125" style="5" bestFit="1" customWidth="1"/>
    <col min="8187" max="8190" width="9.81640625" style="5" bestFit="1" customWidth="1"/>
    <col min="8191" max="8191" width="9" style="5" customWidth="1"/>
    <col min="8192" max="8438" width="8.81640625" style="5"/>
    <col min="8439" max="8439" width="45.81640625" style="5" customWidth="1"/>
    <col min="8440" max="8440" width="10.7265625" style="5" bestFit="1" customWidth="1"/>
    <col min="8441" max="8441" width="11.54296875" style="5" bestFit="1" customWidth="1"/>
    <col min="8442" max="8442" width="12.26953125" style="5" bestFit="1" customWidth="1"/>
    <col min="8443" max="8446" width="9.81640625" style="5" bestFit="1" customWidth="1"/>
    <col min="8447" max="8447" width="9" style="5" customWidth="1"/>
    <col min="8448" max="8694" width="8.81640625" style="5"/>
    <col min="8695" max="8695" width="45.81640625" style="5" customWidth="1"/>
    <col min="8696" max="8696" width="10.7265625" style="5" bestFit="1" customWidth="1"/>
    <col min="8697" max="8697" width="11.54296875" style="5" bestFit="1" customWidth="1"/>
    <col min="8698" max="8698" width="12.26953125" style="5" bestFit="1" customWidth="1"/>
    <col min="8699" max="8702" width="9.81640625" style="5" bestFit="1" customWidth="1"/>
    <col min="8703" max="8703" width="9" style="5" customWidth="1"/>
    <col min="8704" max="8950" width="8.81640625" style="5"/>
    <col min="8951" max="8951" width="45.81640625" style="5" customWidth="1"/>
    <col min="8952" max="8952" width="10.7265625" style="5" bestFit="1" customWidth="1"/>
    <col min="8953" max="8953" width="11.54296875" style="5" bestFit="1" customWidth="1"/>
    <col min="8954" max="8954" width="12.26953125" style="5" bestFit="1" customWidth="1"/>
    <col min="8955" max="8958" width="9.81640625" style="5" bestFit="1" customWidth="1"/>
    <col min="8959" max="8959" width="9" style="5" customWidth="1"/>
    <col min="8960" max="9206" width="8.81640625" style="5"/>
    <col min="9207" max="9207" width="45.81640625" style="5" customWidth="1"/>
    <col min="9208" max="9208" width="10.7265625" style="5" bestFit="1" customWidth="1"/>
    <col min="9209" max="9209" width="11.54296875" style="5" bestFit="1" customWidth="1"/>
    <col min="9210" max="9210" width="12.26953125" style="5" bestFit="1" customWidth="1"/>
    <col min="9211" max="9214" width="9.81640625" style="5" bestFit="1" customWidth="1"/>
    <col min="9215" max="9215" width="9" style="5" customWidth="1"/>
    <col min="9216" max="9462" width="8.81640625" style="5"/>
    <col min="9463" max="9463" width="45.81640625" style="5" customWidth="1"/>
    <col min="9464" max="9464" width="10.7265625" style="5" bestFit="1" customWidth="1"/>
    <col min="9465" max="9465" width="11.54296875" style="5" bestFit="1" customWidth="1"/>
    <col min="9466" max="9466" width="12.26953125" style="5" bestFit="1" customWidth="1"/>
    <col min="9467" max="9470" width="9.81640625" style="5" bestFit="1" customWidth="1"/>
    <col min="9471" max="9471" width="9" style="5" customWidth="1"/>
    <col min="9472" max="9718" width="8.81640625" style="5"/>
    <col min="9719" max="9719" width="45.81640625" style="5" customWidth="1"/>
    <col min="9720" max="9720" width="10.7265625" style="5" bestFit="1" customWidth="1"/>
    <col min="9721" max="9721" width="11.54296875" style="5" bestFit="1" customWidth="1"/>
    <col min="9722" max="9722" width="12.26953125" style="5" bestFit="1" customWidth="1"/>
    <col min="9723" max="9726" width="9.81640625" style="5" bestFit="1" customWidth="1"/>
    <col min="9727" max="9727" width="9" style="5" customWidth="1"/>
    <col min="9728" max="9974" width="8.81640625" style="5"/>
    <col min="9975" max="9975" width="45.81640625" style="5" customWidth="1"/>
    <col min="9976" max="9976" width="10.7265625" style="5" bestFit="1" customWidth="1"/>
    <col min="9977" max="9977" width="11.54296875" style="5" bestFit="1" customWidth="1"/>
    <col min="9978" max="9978" width="12.26953125" style="5" bestFit="1" customWidth="1"/>
    <col min="9979" max="9982" width="9.81640625" style="5" bestFit="1" customWidth="1"/>
    <col min="9983" max="9983" width="9" style="5" customWidth="1"/>
    <col min="9984" max="10230" width="8.81640625" style="5"/>
    <col min="10231" max="10231" width="45.81640625" style="5" customWidth="1"/>
    <col min="10232" max="10232" width="10.7265625" style="5" bestFit="1" customWidth="1"/>
    <col min="10233" max="10233" width="11.54296875" style="5" bestFit="1" customWidth="1"/>
    <col min="10234" max="10234" width="12.26953125" style="5" bestFit="1" customWidth="1"/>
    <col min="10235" max="10238" width="9.81640625" style="5" bestFit="1" customWidth="1"/>
    <col min="10239" max="10239" width="9" style="5" customWidth="1"/>
    <col min="10240" max="10486" width="8.81640625" style="5"/>
    <col min="10487" max="10487" width="45.81640625" style="5" customWidth="1"/>
    <col min="10488" max="10488" width="10.7265625" style="5" bestFit="1" customWidth="1"/>
    <col min="10489" max="10489" width="11.54296875" style="5" bestFit="1" customWidth="1"/>
    <col min="10490" max="10490" width="12.26953125" style="5" bestFit="1" customWidth="1"/>
    <col min="10491" max="10494" width="9.81640625" style="5" bestFit="1" customWidth="1"/>
    <col min="10495" max="10495" width="9" style="5" customWidth="1"/>
    <col min="10496" max="10742" width="8.81640625" style="5"/>
    <col min="10743" max="10743" width="45.81640625" style="5" customWidth="1"/>
    <col min="10744" max="10744" width="10.7265625" style="5" bestFit="1" customWidth="1"/>
    <col min="10745" max="10745" width="11.54296875" style="5" bestFit="1" customWidth="1"/>
    <col min="10746" max="10746" width="12.26953125" style="5" bestFit="1" customWidth="1"/>
    <col min="10747" max="10750" width="9.81640625" style="5" bestFit="1" customWidth="1"/>
    <col min="10751" max="10751" width="9" style="5" customWidth="1"/>
    <col min="10752" max="10998" width="8.81640625" style="5"/>
    <col min="10999" max="10999" width="45.81640625" style="5" customWidth="1"/>
    <col min="11000" max="11000" width="10.7265625" style="5" bestFit="1" customWidth="1"/>
    <col min="11001" max="11001" width="11.54296875" style="5" bestFit="1" customWidth="1"/>
    <col min="11002" max="11002" width="12.26953125" style="5" bestFit="1" customWidth="1"/>
    <col min="11003" max="11006" width="9.81640625" style="5" bestFit="1" customWidth="1"/>
    <col min="11007" max="11007" width="9" style="5" customWidth="1"/>
    <col min="11008" max="11254" width="8.81640625" style="5"/>
    <col min="11255" max="11255" width="45.81640625" style="5" customWidth="1"/>
    <col min="11256" max="11256" width="10.7265625" style="5" bestFit="1" customWidth="1"/>
    <col min="11257" max="11257" width="11.54296875" style="5" bestFit="1" customWidth="1"/>
    <col min="11258" max="11258" width="12.26953125" style="5" bestFit="1" customWidth="1"/>
    <col min="11259" max="11262" width="9.81640625" style="5" bestFit="1" customWidth="1"/>
    <col min="11263" max="11263" width="9" style="5" customWidth="1"/>
    <col min="11264" max="11510" width="8.81640625" style="5"/>
    <col min="11511" max="11511" width="45.81640625" style="5" customWidth="1"/>
    <col min="11512" max="11512" width="10.7265625" style="5" bestFit="1" customWidth="1"/>
    <col min="11513" max="11513" width="11.54296875" style="5" bestFit="1" customWidth="1"/>
    <col min="11514" max="11514" width="12.26953125" style="5" bestFit="1" customWidth="1"/>
    <col min="11515" max="11518" width="9.81640625" style="5" bestFit="1" customWidth="1"/>
    <col min="11519" max="11519" width="9" style="5" customWidth="1"/>
    <col min="11520" max="11766" width="8.81640625" style="5"/>
    <col min="11767" max="11767" width="45.81640625" style="5" customWidth="1"/>
    <col min="11768" max="11768" width="10.7265625" style="5" bestFit="1" customWidth="1"/>
    <col min="11769" max="11769" width="11.54296875" style="5" bestFit="1" customWidth="1"/>
    <col min="11770" max="11770" width="12.26953125" style="5" bestFit="1" customWidth="1"/>
    <col min="11771" max="11774" width="9.81640625" style="5" bestFit="1" customWidth="1"/>
    <col min="11775" max="11775" width="9" style="5" customWidth="1"/>
    <col min="11776" max="12022" width="8.81640625" style="5"/>
    <col min="12023" max="12023" width="45.81640625" style="5" customWidth="1"/>
    <col min="12024" max="12024" width="10.7265625" style="5" bestFit="1" customWidth="1"/>
    <col min="12025" max="12025" width="11.54296875" style="5" bestFit="1" customWidth="1"/>
    <col min="12026" max="12026" width="12.26953125" style="5" bestFit="1" customWidth="1"/>
    <col min="12027" max="12030" width="9.81640625" style="5" bestFit="1" customWidth="1"/>
    <col min="12031" max="12031" width="9" style="5" customWidth="1"/>
    <col min="12032" max="12278" width="8.81640625" style="5"/>
    <col min="12279" max="12279" width="45.81640625" style="5" customWidth="1"/>
    <col min="12280" max="12280" width="10.7265625" style="5" bestFit="1" customWidth="1"/>
    <col min="12281" max="12281" width="11.54296875" style="5" bestFit="1" customWidth="1"/>
    <col min="12282" max="12282" width="12.26953125" style="5" bestFit="1" customWidth="1"/>
    <col min="12283" max="12286" width="9.81640625" style="5" bestFit="1" customWidth="1"/>
    <col min="12287" max="12287" width="9" style="5" customWidth="1"/>
    <col min="12288" max="12534" width="8.81640625" style="5"/>
    <col min="12535" max="12535" width="45.81640625" style="5" customWidth="1"/>
    <col min="12536" max="12536" width="10.7265625" style="5" bestFit="1" customWidth="1"/>
    <col min="12537" max="12537" width="11.54296875" style="5" bestFit="1" customWidth="1"/>
    <col min="12538" max="12538" width="12.26953125" style="5" bestFit="1" customWidth="1"/>
    <col min="12539" max="12542" width="9.81640625" style="5" bestFit="1" customWidth="1"/>
    <col min="12543" max="12543" width="9" style="5" customWidth="1"/>
    <col min="12544" max="12790" width="8.81640625" style="5"/>
    <col min="12791" max="12791" width="45.81640625" style="5" customWidth="1"/>
    <col min="12792" max="12792" width="10.7265625" style="5" bestFit="1" customWidth="1"/>
    <col min="12793" max="12793" width="11.54296875" style="5" bestFit="1" customWidth="1"/>
    <col min="12794" max="12794" width="12.26953125" style="5" bestFit="1" customWidth="1"/>
    <col min="12795" max="12798" width="9.81640625" style="5" bestFit="1" customWidth="1"/>
    <col min="12799" max="12799" width="9" style="5" customWidth="1"/>
    <col min="12800" max="13046" width="8.81640625" style="5"/>
    <col min="13047" max="13047" width="45.81640625" style="5" customWidth="1"/>
    <col min="13048" max="13048" width="10.7265625" style="5" bestFit="1" customWidth="1"/>
    <col min="13049" max="13049" width="11.54296875" style="5" bestFit="1" customWidth="1"/>
    <col min="13050" max="13050" width="12.26953125" style="5" bestFit="1" customWidth="1"/>
    <col min="13051" max="13054" width="9.81640625" style="5" bestFit="1" customWidth="1"/>
    <col min="13055" max="13055" width="9" style="5" customWidth="1"/>
    <col min="13056" max="13302" width="8.81640625" style="5"/>
    <col min="13303" max="13303" width="45.81640625" style="5" customWidth="1"/>
    <col min="13304" max="13304" width="10.7265625" style="5" bestFit="1" customWidth="1"/>
    <col min="13305" max="13305" width="11.54296875" style="5" bestFit="1" customWidth="1"/>
    <col min="13306" max="13306" width="12.26953125" style="5" bestFit="1" customWidth="1"/>
    <col min="13307" max="13310" width="9.81640625" style="5" bestFit="1" customWidth="1"/>
    <col min="13311" max="13311" width="9" style="5" customWidth="1"/>
    <col min="13312" max="13558" width="8.81640625" style="5"/>
    <col min="13559" max="13559" width="45.81640625" style="5" customWidth="1"/>
    <col min="13560" max="13560" width="10.7265625" style="5" bestFit="1" customWidth="1"/>
    <col min="13561" max="13561" width="11.54296875" style="5" bestFit="1" customWidth="1"/>
    <col min="13562" max="13562" width="12.26953125" style="5" bestFit="1" customWidth="1"/>
    <col min="13563" max="13566" width="9.81640625" style="5" bestFit="1" customWidth="1"/>
    <col min="13567" max="13567" width="9" style="5" customWidth="1"/>
    <col min="13568" max="13814" width="8.81640625" style="5"/>
    <col min="13815" max="13815" width="45.81640625" style="5" customWidth="1"/>
    <col min="13816" max="13816" width="10.7265625" style="5" bestFit="1" customWidth="1"/>
    <col min="13817" max="13817" width="11.54296875" style="5" bestFit="1" customWidth="1"/>
    <col min="13818" max="13818" width="12.26953125" style="5" bestFit="1" customWidth="1"/>
    <col min="13819" max="13822" width="9.81640625" style="5" bestFit="1" customWidth="1"/>
    <col min="13823" max="13823" width="9" style="5" customWidth="1"/>
    <col min="13824" max="14070" width="8.81640625" style="5"/>
    <col min="14071" max="14071" width="45.81640625" style="5" customWidth="1"/>
    <col min="14072" max="14072" width="10.7265625" style="5" bestFit="1" customWidth="1"/>
    <col min="14073" max="14073" width="11.54296875" style="5" bestFit="1" customWidth="1"/>
    <col min="14074" max="14074" width="12.26953125" style="5" bestFit="1" customWidth="1"/>
    <col min="14075" max="14078" width="9.81640625" style="5" bestFit="1" customWidth="1"/>
    <col min="14079" max="14079" width="9" style="5" customWidth="1"/>
    <col min="14080" max="14326" width="8.81640625" style="5"/>
    <col min="14327" max="14327" width="45.81640625" style="5" customWidth="1"/>
    <col min="14328" max="14328" width="10.7265625" style="5" bestFit="1" customWidth="1"/>
    <col min="14329" max="14329" width="11.54296875" style="5" bestFit="1" customWidth="1"/>
    <col min="14330" max="14330" width="12.26953125" style="5" bestFit="1" customWidth="1"/>
    <col min="14331" max="14334" width="9.81640625" style="5" bestFit="1" customWidth="1"/>
    <col min="14335" max="14335" width="9" style="5" customWidth="1"/>
    <col min="14336" max="14582" width="8.81640625" style="5"/>
    <col min="14583" max="14583" width="45.81640625" style="5" customWidth="1"/>
    <col min="14584" max="14584" width="10.7265625" style="5" bestFit="1" customWidth="1"/>
    <col min="14585" max="14585" width="11.54296875" style="5" bestFit="1" customWidth="1"/>
    <col min="14586" max="14586" width="12.26953125" style="5" bestFit="1" customWidth="1"/>
    <col min="14587" max="14590" width="9.81640625" style="5" bestFit="1" customWidth="1"/>
    <col min="14591" max="14591" width="9" style="5" customWidth="1"/>
    <col min="14592" max="14838" width="8.81640625" style="5"/>
    <col min="14839" max="14839" width="45.81640625" style="5" customWidth="1"/>
    <col min="14840" max="14840" width="10.7265625" style="5" bestFit="1" customWidth="1"/>
    <col min="14841" max="14841" width="11.54296875" style="5" bestFit="1" customWidth="1"/>
    <col min="14842" max="14842" width="12.26953125" style="5" bestFit="1" customWidth="1"/>
    <col min="14843" max="14846" width="9.81640625" style="5" bestFit="1" customWidth="1"/>
    <col min="14847" max="14847" width="9" style="5" customWidth="1"/>
    <col min="14848" max="15094" width="8.81640625" style="5"/>
    <col min="15095" max="15095" width="45.81640625" style="5" customWidth="1"/>
    <col min="15096" max="15096" width="10.7265625" style="5" bestFit="1" customWidth="1"/>
    <col min="15097" max="15097" width="11.54296875" style="5" bestFit="1" customWidth="1"/>
    <col min="15098" max="15098" width="12.26953125" style="5" bestFit="1" customWidth="1"/>
    <col min="15099" max="15102" width="9.81640625" style="5" bestFit="1" customWidth="1"/>
    <col min="15103" max="15103" width="9" style="5" customWidth="1"/>
    <col min="15104" max="15350" width="8.81640625" style="5"/>
    <col min="15351" max="15351" width="45.81640625" style="5" customWidth="1"/>
    <col min="15352" max="15352" width="10.7265625" style="5" bestFit="1" customWidth="1"/>
    <col min="15353" max="15353" width="11.54296875" style="5" bestFit="1" customWidth="1"/>
    <col min="15354" max="15354" width="12.26953125" style="5" bestFit="1" customWidth="1"/>
    <col min="15355" max="15358" width="9.81640625" style="5" bestFit="1" customWidth="1"/>
    <col min="15359" max="15359" width="9" style="5" customWidth="1"/>
    <col min="15360" max="15606" width="8.81640625" style="5"/>
    <col min="15607" max="15607" width="45.81640625" style="5" customWidth="1"/>
    <col min="15608" max="15608" width="10.7265625" style="5" bestFit="1" customWidth="1"/>
    <col min="15609" max="15609" width="11.54296875" style="5" bestFit="1" customWidth="1"/>
    <col min="15610" max="15610" width="12.26953125" style="5" bestFit="1" customWidth="1"/>
    <col min="15611" max="15614" width="9.81640625" style="5" bestFit="1" customWidth="1"/>
    <col min="15615" max="15615" width="9" style="5" customWidth="1"/>
    <col min="15616" max="15862" width="8.81640625" style="5"/>
    <col min="15863" max="15863" width="45.81640625" style="5" customWidth="1"/>
    <col min="15864" max="15864" width="10.7265625" style="5" bestFit="1" customWidth="1"/>
    <col min="15865" max="15865" width="11.54296875" style="5" bestFit="1" customWidth="1"/>
    <col min="15866" max="15866" width="12.26953125" style="5" bestFit="1" customWidth="1"/>
    <col min="15867" max="15870" width="9.81640625" style="5" bestFit="1" customWidth="1"/>
    <col min="15871" max="15871" width="9" style="5" customWidth="1"/>
    <col min="15872" max="16118" width="8.81640625" style="5"/>
    <col min="16119" max="16119" width="45.81640625" style="5" customWidth="1"/>
    <col min="16120" max="16120" width="10.7265625" style="5" bestFit="1" customWidth="1"/>
    <col min="16121" max="16121" width="11.54296875" style="5" bestFit="1" customWidth="1"/>
    <col min="16122" max="16122" width="12.26953125" style="5" bestFit="1" customWidth="1"/>
    <col min="16123" max="16126" width="9.81640625" style="5" bestFit="1" customWidth="1"/>
    <col min="16127" max="16127" width="9" style="5" customWidth="1"/>
    <col min="16128" max="16381" width="8.81640625" style="5"/>
    <col min="16382" max="16384" width="8.81640625" style="5" customWidth="1"/>
  </cols>
  <sheetData>
    <row r="1" spans="1:26" s="3" customFormat="1" ht="18.5" x14ac:dyDescent="0.45">
      <c r="A1" s="204" t="s">
        <v>132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.5" x14ac:dyDescent="0.3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x14ac:dyDescent="0.35">
      <c r="A3" s="211"/>
      <c r="B3" s="212" t="s">
        <v>2</v>
      </c>
      <c r="C3" s="212"/>
      <c r="D3" s="212"/>
      <c r="E3" s="213" t="s">
        <v>3</v>
      </c>
      <c r="F3" s="214" t="s">
        <v>4</v>
      </c>
      <c r="G3" s="214" t="s">
        <v>5</v>
      </c>
      <c r="H3" s="215" t="s">
        <v>133</v>
      </c>
      <c r="I3" s="215" t="s">
        <v>134</v>
      </c>
      <c r="J3" s="215" t="s">
        <v>135</v>
      </c>
      <c r="K3" s="215" t="s">
        <v>136</v>
      </c>
      <c r="L3" s="202" t="s">
        <v>137</v>
      </c>
      <c r="M3" s="203" t="s">
        <v>138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3.5" customHeight="1" x14ac:dyDescent="0.35">
      <c r="A4" s="211"/>
      <c r="B4" s="17" t="s">
        <v>12</v>
      </c>
      <c r="C4" s="17" t="s">
        <v>13</v>
      </c>
      <c r="D4" s="19"/>
      <c r="E4" s="213"/>
      <c r="F4" s="214"/>
      <c r="G4" s="214"/>
      <c r="H4" s="215"/>
      <c r="I4" s="215"/>
      <c r="J4" s="215"/>
      <c r="K4" s="215"/>
      <c r="L4" s="202"/>
      <c r="M4" s="20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x14ac:dyDescent="0.35">
      <c r="A5" s="37" t="s">
        <v>14</v>
      </c>
      <c r="B5" s="71">
        <v>7</v>
      </c>
      <c r="C5" s="71">
        <v>0</v>
      </c>
      <c r="D5" s="19"/>
      <c r="E5" s="71">
        <v>0</v>
      </c>
      <c r="F5" s="139">
        <f t="shared" ref="F5:F9" si="0">SUM(B5:E5)</f>
        <v>7</v>
      </c>
      <c r="G5" s="139">
        <v>7</v>
      </c>
      <c r="H5" s="144">
        <v>3</v>
      </c>
      <c r="I5" s="144">
        <v>4</v>
      </c>
      <c r="J5" s="144">
        <v>0</v>
      </c>
      <c r="K5" s="144">
        <v>0</v>
      </c>
      <c r="L5" s="30">
        <v>0</v>
      </c>
      <c r="M5" s="95"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x14ac:dyDescent="0.35">
      <c r="A6" s="39" t="s">
        <v>15</v>
      </c>
      <c r="B6" s="34">
        <f>SUM(B7:B9)</f>
        <v>22</v>
      </c>
      <c r="C6" s="34">
        <v>0</v>
      </c>
      <c r="D6" s="34">
        <v>0</v>
      </c>
      <c r="E6" s="34">
        <f>SUM(E7:E9)</f>
        <v>0</v>
      </c>
      <c r="F6" s="139">
        <f>SUM(B6:E6)</f>
        <v>22</v>
      </c>
      <c r="G6" s="139">
        <v>28</v>
      </c>
      <c r="H6" s="145">
        <f t="shared" ref="H6:I6" si="1">SUM(H7:H9)</f>
        <v>11</v>
      </c>
      <c r="I6" s="145">
        <f t="shared" si="1"/>
        <v>11</v>
      </c>
      <c r="J6" s="145">
        <f t="shared" ref="J6" si="2">SUM(J7:J9)</f>
        <v>0</v>
      </c>
      <c r="K6" s="145">
        <f t="shared" ref="K6:L6" si="3">SUM(K7:K9)</f>
        <v>0</v>
      </c>
      <c r="L6" s="34">
        <f t="shared" si="3"/>
        <v>0</v>
      </c>
      <c r="M6" s="96">
        <f t="shared" ref="M6" si="4">SUM(M7:M9)</f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x14ac:dyDescent="0.35">
      <c r="A7" s="39" t="s">
        <v>16</v>
      </c>
      <c r="B7" s="71">
        <v>14</v>
      </c>
      <c r="C7" s="71">
        <v>0</v>
      </c>
      <c r="D7" s="19"/>
      <c r="E7" s="71">
        <v>0</v>
      </c>
      <c r="F7" s="139">
        <f t="shared" si="0"/>
        <v>14</v>
      </c>
      <c r="G7" s="139">
        <v>21</v>
      </c>
      <c r="H7" s="144">
        <v>7</v>
      </c>
      <c r="I7" s="144">
        <v>7</v>
      </c>
      <c r="J7" s="144">
        <v>0</v>
      </c>
      <c r="K7" s="144">
        <v>0</v>
      </c>
      <c r="L7" s="30">
        <v>0</v>
      </c>
      <c r="M7" s="95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x14ac:dyDescent="0.35">
      <c r="A8" s="39" t="s">
        <v>17</v>
      </c>
      <c r="B8" s="71">
        <v>1</v>
      </c>
      <c r="C8" s="71">
        <v>0</v>
      </c>
      <c r="D8" s="19"/>
      <c r="E8" s="71">
        <v>0</v>
      </c>
      <c r="F8" s="139">
        <f t="shared" si="0"/>
        <v>1</v>
      </c>
      <c r="G8" s="139">
        <v>0</v>
      </c>
      <c r="H8" s="144">
        <v>0</v>
      </c>
      <c r="I8" s="144">
        <v>1</v>
      </c>
      <c r="J8" s="144">
        <v>0</v>
      </c>
      <c r="K8" s="144">
        <v>0</v>
      </c>
      <c r="L8" s="30">
        <v>0</v>
      </c>
      <c r="M8" s="95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x14ac:dyDescent="0.35">
      <c r="A9" s="39" t="s">
        <v>18</v>
      </c>
      <c r="B9" s="71">
        <v>7</v>
      </c>
      <c r="C9" s="71">
        <v>0</v>
      </c>
      <c r="D9" s="19"/>
      <c r="E9" s="71">
        <v>0</v>
      </c>
      <c r="F9" s="139">
        <f t="shared" si="0"/>
        <v>7</v>
      </c>
      <c r="G9" s="139">
        <v>7</v>
      </c>
      <c r="H9" s="144">
        <v>4</v>
      </c>
      <c r="I9" s="144">
        <v>3</v>
      </c>
      <c r="J9" s="144">
        <v>0</v>
      </c>
      <c r="K9" s="144">
        <v>0</v>
      </c>
      <c r="L9" s="30">
        <v>0</v>
      </c>
      <c r="M9" s="95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18.75" customHeight="1" x14ac:dyDescent="0.35">
      <c r="A10" s="41"/>
      <c r="B10" s="270" t="s">
        <v>2</v>
      </c>
      <c r="C10" s="271"/>
      <c r="D10" s="198"/>
      <c r="E10" s="216" t="s">
        <v>3</v>
      </c>
      <c r="F10" s="214" t="s">
        <v>4</v>
      </c>
      <c r="G10" s="214" t="s">
        <v>5</v>
      </c>
      <c r="H10" s="215" t="s">
        <v>133</v>
      </c>
      <c r="I10" s="215" t="s">
        <v>134</v>
      </c>
      <c r="J10" s="215" t="s">
        <v>135</v>
      </c>
      <c r="K10" s="215" t="s">
        <v>136</v>
      </c>
      <c r="L10" s="202" t="s">
        <v>137</v>
      </c>
      <c r="M10" s="203" t="s">
        <v>138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ht="13.9" customHeight="1" x14ac:dyDescent="0.35">
      <c r="A11" s="42" t="s">
        <v>19</v>
      </c>
      <c r="B11" s="17" t="s">
        <v>12</v>
      </c>
      <c r="C11" s="17" t="s">
        <v>13</v>
      </c>
      <c r="D11" s="19"/>
      <c r="E11" s="216"/>
      <c r="F11" s="214"/>
      <c r="G11" s="214"/>
      <c r="H11" s="215"/>
      <c r="I11" s="215"/>
      <c r="J11" s="215"/>
      <c r="K11" s="215"/>
      <c r="L11" s="202"/>
      <c r="M11" s="20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6" ht="15.65" customHeight="1" x14ac:dyDescent="0.35">
      <c r="A12" s="39" t="s">
        <v>20</v>
      </c>
      <c r="B12" s="71">
        <v>13</v>
      </c>
      <c r="C12" s="71">
        <v>0</v>
      </c>
      <c r="D12" s="19"/>
      <c r="E12" s="71">
        <v>0</v>
      </c>
      <c r="F12" s="139">
        <f t="shared" ref="F12:F16" si="5">SUM(B12:E12)</f>
        <v>13</v>
      </c>
      <c r="G12" s="139">
        <v>17</v>
      </c>
      <c r="H12" s="144">
        <v>6</v>
      </c>
      <c r="I12" s="144">
        <v>7</v>
      </c>
      <c r="J12" s="144">
        <v>0</v>
      </c>
      <c r="K12" s="144">
        <v>0</v>
      </c>
      <c r="L12" s="30">
        <v>0</v>
      </c>
      <c r="M12" s="95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15.65" customHeight="1" x14ac:dyDescent="0.35">
      <c r="A13" s="39" t="s">
        <v>21</v>
      </c>
      <c r="B13" s="71">
        <v>9</v>
      </c>
      <c r="C13" s="71">
        <v>0</v>
      </c>
      <c r="D13" s="19"/>
      <c r="E13" s="71">
        <v>0</v>
      </c>
      <c r="F13" s="139">
        <f t="shared" si="5"/>
        <v>9</v>
      </c>
      <c r="G13" s="139">
        <v>11</v>
      </c>
      <c r="H13" s="144">
        <v>5</v>
      </c>
      <c r="I13" s="144">
        <v>4</v>
      </c>
      <c r="J13" s="144">
        <v>0</v>
      </c>
      <c r="K13" s="144">
        <v>0</v>
      </c>
      <c r="L13" s="30">
        <v>0</v>
      </c>
      <c r="M13" s="95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6" ht="15.65" customHeight="1" x14ac:dyDescent="0.35">
      <c r="A14" s="39" t="s">
        <v>22</v>
      </c>
      <c r="B14" s="71">
        <v>0</v>
      </c>
      <c r="C14" s="71">
        <v>0</v>
      </c>
      <c r="D14" s="19"/>
      <c r="E14" s="71">
        <v>0</v>
      </c>
      <c r="F14" s="139">
        <f t="shared" si="5"/>
        <v>0</v>
      </c>
      <c r="G14" s="139">
        <v>0</v>
      </c>
      <c r="H14" s="144">
        <v>0</v>
      </c>
      <c r="I14" s="144">
        <v>0</v>
      </c>
      <c r="J14" s="144">
        <v>0</v>
      </c>
      <c r="K14" s="144">
        <v>0</v>
      </c>
      <c r="L14" s="30">
        <v>0</v>
      </c>
      <c r="M14" s="95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x14ac:dyDescent="0.35">
      <c r="A15" s="75" t="s">
        <v>23</v>
      </c>
      <c r="B15" s="71">
        <v>0</v>
      </c>
      <c r="C15" s="71">
        <v>0</v>
      </c>
      <c r="D15" s="72"/>
      <c r="E15" s="71">
        <v>0</v>
      </c>
      <c r="F15" s="141">
        <f t="shared" si="5"/>
        <v>0</v>
      </c>
      <c r="G15" s="141">
        <v>0</v>
      </c>
      <c r="H15" s="146">
        <v>0</v>
      </c>
      <c r="I15" s="146">
        <v>0</v>
      </c>
      <c r="J15" s="144">
        <v>0</v>
      </c>
      <c r="K15" s="144">
        <v>0</v>
      </c>
      <c r="L15" s="30">
        <v>0</v>
      </c>
      <c r="M15" s="95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75" t="s">
        <v>24</v>
      </c>
      <c r="B16" s="71">
        <v>0</v>
      </c>
      <c r="C16" s="71">
        <v>0</v>
      </c>
      <c r="D16" s="72"/>
      <c r="E16" s="71">
        <v>0</v>
      </c>
      <c r="F16" s="141">
        <f t="shared" si="5"/>
        <v>0</v>
      </c>
      <c r="G16" s="141">
        <v>0</v>
      </c>
      <c r="H16" s="146">
        <v>0</v>
      </c>
      <c r="I16" s="146">
        <v>0</v>
      </c>
      <c r="J16" s="144">
        <v>0</v>
      </c>
      <c r="K16" s="144">
        <v>0</v>
      </c>
      <c r="L16" s="30">
        <v>0</v>
      </c>
      <c r="M16" s="95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5" ht="18.75" customHeight="1" x14ac:dyDescent="0.35">
      <c r="A17" s="41"/>
      <c r="B17" s="272" t="s">
        <v>2</v>
      </c>
      <c r="C17" s="273"/>
      <c r="D17" s="198"/>
      <c r="E17" s="213" t="s">
        <v>3</v>
      </c>
      <c r="F17" s="214" t="s">
        <v>4</v>
      </c>
      <c r="G17" s="214" t="s">
        <v>5</v>
      </c>
      <c r="H17" s="215" t="s">
        <v>133</v>
      </c>
      <c r="I17" s="215" t="s">
        <v>134</v>
      </c>
      <c r="J17" s="215" t="s">
        <v>135</v>
      </c>
      <c r="K17" s="215" t="s">
        <v>136</v>
      </c>
      <c r="L17" s="202" t="s">
        <v>137</v>
      </c>
      <c r="M17" s="203" t="s">
        <v>138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customHeight="1" x14ac:dyDescent="0.35">
      <c r="A18" s="42" t="s">
        <v>25</v>
      </c>
      <c r="B18" s="17" t="s">
        <v>12</v>
      </c>
      <c r="C18" s="17" t="s">
        <v>13</v>
      </c>
      <c r="D18" s="19"/>
      <c r="E18" s="213"/>
      <c r="F18" s="214"/>
      <c r="G18" s="214"/>
      <c r="H18" s="215"/>
      <c r="I18" s="215"/>
      <c r="J18" s="215"/>
      <c r="K18" s="215"/>
      <c r="L18" s="202"/>
      <c r="M18" s="20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 x14ac:dyDescent="0.35">
      <c r="A19" s="39" t="s">
        <v>26</v>
      </c>
      <c r="B19" s="71">
        <v>21</v>
      </c>
      <c r="C19" s="71">
        <v>0</v>
      </c>
      <c r="D19" s="19"/>
      <c r="E19" s="71">
        <v>0</v>
      </c>
      <c r="F19" s="139">
        <f>SUM(B19:E19)</f>
        <v>21</v>
      </c>
      <c r="G19" s="139">
        <v>28</v>
      </c>
      <c r="H19" s="144">
        <v>11</v>
      </c>
      <c r="I19" s="144">
        <v>10</v>
      </c>
      <c r="J19" s="144">
        <v>0</v>
      </c>
      <c r="K19" s="144">
        <v>0</v>
      </c>
      <c r="L19" s="30">
        <v>0</v>
      </c>
      <c r="M19" s="95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customHeight="1" x14ac:dyDescent="0.35">
      <c r="A20" s="39" t="s">
        <v>27</v>
      </c>
      <c r="B20" s="71">
        <v>1</v>
      </c>
      <c r="C20" s="71">
        <v>0</v>
      </c>
      <c r="D20" s="19"/>
      <c r="E20" s="71">
        <v>0</v>
      </c>
      <c r="F20" s="139">
        <f>SUM(B20:E20)</f>
        <v>1</v>
      </c>
      <c r="G20" s="139">
        <v>0</v>
      </c>
      <c r="H20" s="144">
        <v>0</v>
      </c>
      <c r="I20" s="144">
        <v>1</v>
      </c>
      <c r="J20" s="144">
        <v>0</v>
      </c>
      <c r="K20" s="144">
        <v>0</v>
      </c>
      <c r="L20" s="30">
        <v>0</v>
      </c>
      <c r="M20" s="95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8" customFormat="1" ht="15" customHeight="1" x14ac:dyDescent="0.35">
      <c r="A21" s="41"/>
      <c r="B21" s="272" t="s">
        <v>2</v>
      </c>
      <c r="C21" s="273"/>
      <c r="D21" s="198"/>
      <c r="E21" s="217" t="s">
        <v>3</v>
      </c>
      <c r="F21" s="214" t="s">
        <v>4</v>
      </c>
      <c r="G21" s="214" t="s">
        <v>5</v>
      </c>
      <c r="H21" s="215" t="s">
        <v>133</v>
      </c>
      <c r="I21" s="215" t="s">
        <v>134</v>
      </c>
      <c r="J21" s="215" t="s">
        <v>135</v>
      </c>
      <c r="K21" s="215" t="s">
        <v>136</v>
      </c>
      <c r="L21" s="202" t="s">
        <v>137</v>
      </c>
      <c r="M21" s="203" t="s">
        <v>138</v>
      </c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" customHeight="1" x14ac:dyDescent="0.35">
      <c r="A22" s="42" t="s">
        <v>28</v>
      </c>
      <c r="B22" s="17" t="s">
        <v>12</v>
      </c>
      <c r="C22" s="17" t="s">
        <v>13</v>
      </c>
      <c r="D22" s="19"/>
      <c r="E22" s="217"/>
      <c r="F22" s="214"/>
      <c r="G22" s="214"/>
      <c r="H22" s="215"/>
      <c r="I22" s="215"/>
      <c r="J22" s="215"/>
      <c r="K22" s="215"/>
      <c r="L22" s="202"/>
      <c r="M22" s="20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 x14ac:dyDescent="0.35">
      <c r="A23" s="39" t="s">
        <v>29</v>
      </c>
      <c r="B23" s="71">
        <v>22</v>
      </c>
      <c r="C23" s="71">
        <v>0</v>
      </c>
      <c r="D23" s="19"/>
      <c r="E23" s="71">
        <v>0</v>
      </c>
      <c r="F23" s="139">
        <f t="shared" ref="F23:F28" si="6">SUM(B23:E23)</f>
        <v>22</v>
      </c>
      <c r="G23" s="139">
        <v>16</v>
      </c>
      <c r="H23" s="144">
        <v>11</v>
      </c>
      <c r="I23" s="144">
        <v>11</v>
      </c>
      <c r="J23" s="144">
        <v>0</v>
      </c>
      <c r="K23" s="144">
        <v>0</v>
      </c>
      <c r="L23" s="30">
        <v>0</v>
      </c>
      <c r="M23" s="95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35">
      <c r="A24" s="39" t="s">
        <v>30</v>
      </c>
      <c r="B24" s="71">
        <v>0</v>
      </c>
      <c r="C24" s="71">
        <v>0</v>
      </c>
      <c r="D24" s="19"/>
      <c r="E24" s="71">
        <v>0</v>
      </c>
      <c r="F24" s="139">
        <f t="shared" si="6"/>
        <v>0</v>
      </c>
      <c r="G24" s="139">
        <v>12</v>
      </c>
      <c r="H24" s="144">
        <v>0</v>
      </c>
      <c r="I24" s="144">
        <v>0</v>
      </c>
      <c r="J24" s="144">
        <v>0</v>
      </c>
      <c r="K24" s="144">
        <v>0</v>
      </c>
      <c r="L24" s="30">
        <v>0</v>
      </c>
      <c r="M24" s="95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 x14ac:dyDescent="0.35">
      <c r="A25" s="39" t="s">
        <v>31</v>
      </c>
      <c r="B25" s="71">
        <v>0</v>
      </c>
      <c r="C25" s="71">
        <v>0</v>
      </c>
      <c r="D25" s="19"/>
      <c r="E25" s="71">
        <v>0</v>
      </c>
      <c r="F25" s="139">
        <f t="shared" si="6"/>
        <v>0</v>
      </c>
      <c r="G25" s="139">
        <v>0</v>
      </c>
      <c r="H25" s="144">
        <v>0</v>
      </c>
      <c r="I25" s="144">
        <v>0</v>
      </c>
      <c r="J25" s="144">
        <v>0</v>
      </c>
      <c r="K25" s="144">
        <v>0</v>
      </c>
      <c r="L25" s="30">
        <v>0</v>
      </c>
      <c r="M25" s="95"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customHeight="1" x14ac:dyDescent="0.35">
      <c r="A26" s="39" t="s">
        <v>32</v>
      </c>
      <c r="B26" s="71">
        <v>0</v>
      </c>
      <c r="C26" s="71">
        <v>0</v>
      </c>
      <c r="D26" s="19"/>
      <c r="E26" s="71">
        <v>0</v>
      </c>
      <c r="F26" s="139">
        <f t="shared" si="6"/>
        <v>0</v>
      </c>
      <c r="G26" s="139">
        <v>0</v>
      </c>
      <c r="H26" s="144">
        <v>0</v>
      </c>
      <c r="I26" s="144">
        <v>0</v>
      </c>
      <c r="J26" s="144">
        <v>0</v>
      </c>
      <c r="K26" s="144">
        <v>0</v>
      </c>
      <c r="L26" s="30">
        <v>0</v>
      </c>
      <c r="M26" s="95"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 x14ac:dyDescent="0.35">
      <c r="A27" s="39" t="s">
        <v>33</v>
      </c>
      <c r="B27" s="71">
        <v>0</v>
      </c>
      <c r="C27" s="71">
        <v>0</v>
      </c>
      <c r="D27" s="19"/>
      <c r="E27" s="71">
        <v>0</v>
      </c>
      <c r="F27" s="139">
        <f t="shared" si="6"/>
        <v>0</v>
      </c>
      <c r="G27" s="139">
        <v>0</v>
      </c>
      <c r="H27" s="144">
        <v>0</v>
      </c>
      <c r="I27" s="144">
        <v>0</v>
      </c>
      <c r="J27" s="144">
        <v>0</v>
      </c>
      <c r="K27" s="144">
        <v>0</v>
      </c>
      <c r="L27" s="30">
        <v>0</v>
      </c>
      <c r="M27" s="95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customHeight="1" x14ac:dyDescent="0.35">
      <c r="A28" s="39" t="s">
        <v>34</v>
      </c>
      <c r="B28" s="71">
        <v>0</v>
      </c>
      <c r="C28" s="71">
        <v>0</v>
      </c>
      <c r="D28" s="19"/>
      <c r="E28" s="71">
        <v>0</v>
      </c>
      <c r="F28" s="139">
        <f t="shared" si="6"/>
        <v>0</v>
      </c>
      <c r="G28" s="139">
        <v>0</v>
      </c>
      <c r="H28" s="144">
        <v>0</v>
      </c>
      <c r="I28" s="144">
        <v>0</v>
      </c>
      <c r="J28" s="144">
        <v>0</v>
      </c>
      <c r="K28" s="144">
        <v>0</v>
      </c>
      <c r="L28" s="30">
        <v>0</v>
      </c>
      <c r="M28" s="95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 customHeight="1" x14ac:dyDescent="0.35">
      <c r="A29" s="41"/>
      <c r="B29" s="272" t="s">
        <v>2</v>
      </c>
      <c r="C29" s="273"/>
      <c r="D29" s="198"/>
      <c r="E29" s="217" t="s">
        <v>3</v>
      </c>
      <c r="F29" s="214" t="s">
        <v>4</v>
      </c>
      <c r="G29" s="214" t="s">
        <v>5</v>
      </c>
      <c r="H29" s="215" t="s">
        <v>133</v>
      </c>
      <c r="I29" s="215" t="s">
        <v>134</v>
      </c>
      <c r="J29" s="215" t="s">
        <v>135</v>
      </c>
      <c r="K29" s="215" t="s">
        <v>136</v>
      </c>
      <c r="L29" s="202" t="s">
        <v>137</v>
      </c>
      <c r="M29" s="203" t="s">
        <v>138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 x14ac:dyDescent="0.35">
      <c r="A30" s="42" t="s">
        <v>35</v>
      </c>
      <c r="B30" s="17" t="s">
        <v>12</v>
      </c>
      <c r="C30" s="17" t="s">
        <v>13</v>
      </c>
      <c r="D30" s="19"/>
      <c r="E30" s="217"/>
      <c r="F30" s="214"/>
      <c r="G30" s="214"/>
      <c r="H30" s="215"/>
      <c r="I30" s="215"/>
      <c r="J30" s="215"/>
      <c r="K30" s="215"/>
      <c r="L30" s="202"/>
      <c r="M30" s="20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customHeight="1" x14ac:dyDescent="0.35">
      <c r="A31" s="39" t="s">
        <v>36</v>
      </c>
      <c r="B31" s="71">
        <v>1</v>
      </c>
      <c r="C31" s="71">
        <v>0</v>
      </c>
      <c r="D31" s="21"/>
      <c r="E31" s="71">
        <v>0</v>
      </c>
      <c r="F31" s="139">
        <f t="shared" ref="F31:F32" si="7">SUM(B31:E31)</f>
        <v>1</v>
      </c>
      <c r="G31" s="139">
        <v>1</v>
      </c>
      <c r="H31" s="144">
        <v>1</v>
      </c>
      <c r="I31" s="144">
        <v>0</v>
      </c>
      <c r="J31" s="144">
        <v>0</v>
      </c>
      <c r="K31" s="144">
        <v>0</v>
      </c>
      <c r="L31" s="30">
        <v>0</v>
      </c>
      <c r="M31" s="95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 x14ac:dyDescent="0.35">
      <c r="A32" s="39" t="s">
        <v>38</v>
      </c>
      <c r="B32" s="71">
        <v>2</v>
      </c>
      <c r="C32" s="71">
        <v>0</v>
      </c>
      <c r="D32" s="21"/>
      <c r="E32" s="71">
        <v>0</v>
      </c>
      <c r="F32" s="139">
        <f t="shared" si="7"/>
        <v>2</v>
      </c>
      <c r="G32" s="139">
        <v>6</v>
      </c>
      <c r="H32" s="144">
        <v>2</v>
      </c>
      <c r="I32" s="144">
        <v>0</v>
      </c>
      <c r="J32" s="144">
        <v>0</v>
      </c>
      <c r="K32" s="144">
        <v>0</v>
      </c>
      <c r="L32" s="30">
        <v>0</v>
      </c>
      <c r="M32" s="95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5" x14ac:dyDescent="0.35">
      <c r="A33" s="206" t="s">
        <v>85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5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35">
      <c r="A34" s="211"/>
      <c r="B34" s="212" t="s">
        <v>2</v>
      </c>
      <c r="C34" s="212"/>
      <c r="D34" s="212"/>
      <c r="E34" s="218" t="s">
        <v>3</v>
      </c>
      <c r="F34" s="214" t="s">
        <v>4</v>
      </c>
      <c r="G34" s="214" t="s">
        <v>5</v>
      </c>
      <c r="H34" s="215" t="s">
        <v>133</v>
      </c>
      <c r="I34" s="215" t="s">
        <v>134</v>
      </c>
      <c r="J34" s="215" t="s">
        <v>135</v>
      </c>
      <c r="K34" s="215" t="s">
        <v>136</v>
      </c>
      <c r="L34" s="202" t="s">
        <v>137</v>
      </c>
      <c r="M34" s="203" t="s">
        <v>138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.149999999999999" customHeight="1" x14ac:dyDescent="0.35">
      <c r="A35" s="211"/>
      <c r="B35" s="17" t="s">
        <v>12</v>
      </c>
      <c r="C35" s="17" t="s">
        <v>13</v>
      </c>
      <c r="D35" s="198" t="s">
        <v>40</v>
      </c>
      <c r="E35" s="218"/>
      <c r="F35" s="214"/>
      <c r="G35" s="214"/>
      <c r="H35" s="215"/>
      <c r="I35" s="215"/>
      <c r="J35" s="215"/>
      <c r="K35" s="215"/>
      <c r="L35" s="202"/>
      <c r="M35" s="20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5">
      <c r="A36" s="39" t="s">
        <v>14</v>
      </c>
      <c r="B36" s="71">
        <v>81</v>
      </c>
      <c r="C36" s="71">
        <v>12</v>
      </c>
      <c r="D36" s="71">
        <v>0</v>
      </c>
      <c r="E36" s="71">
        <v>41</v>
      </c>
      <c r="F36" s="139">
        <f t="shared" ref="F36:F39" si="8">SUM(B36:E36)</f>
        <v>134</v>
      </c>
      <c r="G36" s="139">
        <v>141</v>
      </c>
      <c r="H36" s="144">
        <v>111</v>
      </c>
      <c r="I36" s="144">
        <v>16</v>
      </c>
      <c r="J36" s="144">
        <v>0</v>
      </c>
      <c r="K36" s="144">
        <v>0</v>
      </c>
      <c r="L36" s="30">
        <v>0</v>
      </c>
      <c r="M36" s="95">
        <v>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 customHeight="1" x14ac:dyDescent="0.35">
      <c r="A37" s="39" t="s">
        <v>15</v>
      </c>
      <c r="B37" s="34">
        <f>SUM(B38:B39)</f>
        <v>82</v>
      </c>
      <c r="C37" s="34">
        <f>SUM(C38:C39)</f>
        <v>12</v>
      </c>
      <c r="D37" s="34">
        <f>SUM(D38:D39)</f>
        <v>0</v>
      </c>
      <c r="E37" s="34">
        <f>SUM(E38:E39)</f>
        <v>47</v>
      </c>
      <c r="F37" s="139">
        <f t="shared" si="8"/>
        <v>141</v>
      </c>
      <c r="G37" s="139">
        <v>146</v>
      </c>
      <c r="H37" s="145">
        <f t="shared" ref="H37:I37" si="9">SUM(H38:H40)</f>
        <v>115</v>
      </c>
      <c r="I37" s="145">
        <f t="shared" si="9"/>
        <v>18</v>
      </c>
      <c r="J37" s="145">
        <f t="shared" ref="J37" si="10">SUM(J38:J40)</f>
        <v>0</v>
      </c>
      <c r="K37" s="145">
        <f t="shared" ref="K37:L37" si="11">SUM(K38:K40)</f>
        <v>0</v>
      </c>
      <c r="L37" s="34">
        <f t="shared" si="11"/>
        <v>0</v>
      </c>
      <c r="M37" s="96">
        <f t="shared" ref="M37" si="12">SUM(M38:M40)</f>
        <v>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35">
      <c r="A38" s="39" t="s">
        <v>41</v>
      </c>
      <c r="B38" s="71">
        <v>9</v>
      </c>
      <c r="C38" s="71">
        <v>0</v>
      </c>
      <c r="D38" s="71">
        <v>0</v>
      </c>
      <c r="E38" s="71">
        <v>4</v>
      </c>
      <c r="F38" s="139">
        <f t="shared" si="8"/>
        <v>13</v>
      </c>
      <c r="G38" s="139">
        <v>4</v>
      </c>
      <c r="H38" s="144">
        <v>10</v>
      </c>
      <c r="I38" s="144">
        <v>3</v>
      </c>
      <c r="J38" s="144">
        <v>0</v>
      </c>
      <c r="K38" s="144">
        <v>0</v>
      </c>
      <c r="L38" s="30">
        <v>0</v>
      </c>
      <c r="M38" s="95"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5">
      <c r="A39" s="43" t="s">
        <v>42</v>
      </c>
      <c r="B39" s="71">
        <v>73</v>
      </c>
      <c r="C39" s="71">
        <v>12</v>
      </c>
      <c r="D39" s="71">
        <v>0</v>
      </c>
      <c r="E39" s="71">
        <v>43</v>
      </c>
      <c r="F39" s="139">
        <f t="shared" si="8"/>
        <v>128</v>
      </c>
      <c r="G39" s="139">
        <v>142</v>
      </c>
      <c r="H39" s="144">
        <v>105</v>
      </c>
      <c r="I39" s="144">
        <v>15</v>
      </c>
      <c r="J39" s="144">
        <v>0</v>
      </c>
      <c r="K39" s="144">
        <v>0</v>
      </c>
      <c r="L39" s="30">
        <v>0</v>
      </c>
      <c r="M39" s="95">
        <v>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5">
      <c r="A40" s="41"/>
      <c r="B40" s="212" t="s">
        <v>2</v>
      </c>
      <c r="C40" s="212"/>
      <c r="D40" s="212"/>
      <c r="E40" s="217" t="s">
        <v>3</v>
      </c>
      <c r="F40" s="214" t="s">
        <v>4</v>
      </c>
      <c r="G40" s="214" t="s">
        <v>5</v>
      </c>
      <c r="H40" s="215" t="s">
        <v>133</v>
      </c>
      <c r="I40" s="215" t="s">
        <v>134</v>
      </c>
      <c r="J40" s="215" t="s">
        <v>135</v>
      </c>
      <c r="K40" s="215" t="s">
        <v>136</v>
      </c>
      <c r="L40" s="202" t="s">
        <v>137</v>
      </c>
      <c r="M40" s="203" t="s">
        <v>138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 customHeight="1" x14ac:dyDescent="0.35">
      <c r="A41" s="42" t="s">
        <v>43</v>
      </c>
      <c r="B41" s="17" t="s">
        <v>12</v>
      </c>
      <c r="C41" s="17" t="s">
        <v>13</v>
      </c>
      <c r="D41" s="198" t="s">
        <v>40</v>
      </c>
      <c r="E41" s="217"/>
      <c r="F41" s="214"/>
      <c r="G41" s="214"/>
      <c r="H41" s="215"/>
      <c r="I41" s="215"/>
      <c r="J41" s="215"/>
      <c r="K41" s="215"/>
      <c r="L41" s="202"/>
      <c r="M41" s="20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customHeight="1" x14ac:dyDescent="0.35">
      <c r="A42" s="39" t="s">
        <v>20</v>
      </c>
      <c r="B42" s="71">
        <v>43</v>
      </c>
      <c r="C42" s="71">
        <v>5</v>
      </c>
      <c r="D42" s="71">
        <v>0</v>
      </c>
      <c r="E42" s="71">
        <v>17</v>
      </c>
      <c r="F42" s="139">
        <f t="shared" ref="F42:F46" si="13">SUM(B42:E42)</f>
        <v>65</v>
      </c>
      <c r="G42" s="139">
        <v>49</v>
      </c>
      <c r="H42" s="144">
        <v>51</v>
      </c>
      <c r="I42" s="144">
        <v>10</v>
      </c>
      <c r="J42" s="144">
        <v>0</v>
      </c>
      <c r="K42" s="144">
        <v>0</v>
      </c>
      <c r="L42" s="30">
        <v>0</v>
      </c>
      <c r="M42" s="95">
        <v>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5">
      <c r="A43" s="39" t="s">
        <v>21</v>
      </c>
      <c r="B43" s="71">
        <v>39</v>
      </c>
      <c r="C43" s="71">
        <v>7</v>
      </c>
      <c r="D43" s="71">
        <v>0</v>
      </c>
      <c r="E43" s="71">
        <v>30</v>
      </c>
      <c r="F43" s="139">
        <f t="shared" si="13"/>
        <v>76</v>
      </c>
      <c r="G43" s="139">
        <v>97</v>
      </c>
      <c r="H43" s="144">
        <v>64</v>
      </c>
      <c r="I43" s="144">
        <v>8</v>
      </c>
      <c r="J43" s="144">
        <v>0</v>
      </c>
      <c r="K43" s="144">
        <v>0</v>
      </c>
      <c r="L43" s="30">
        <v>0</v>
      </c>
      <c r="M43" s="95">
        <v>4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5">
      <c r="A44" s="39" t="s">
        <v>22</v>
      </c>
      <c r="B44" s="71">
        <v>0</v>
      </c>
      <c r="C44" s="71">
        <v>0</v>
      </c>
      <c r="D44" s="71">
        <v>0</v>
      </c>
      <c r="E44" s="71">
        <v>0</v>
      </c>
      <c r="F44" s="139">
        <f>SUM(B44:E44)</f>
        <v>0</v>
      </c>
      <c r="G44" s="139">
        <v>0</v>
      </c>
      <c r="H44" s="144">
        <v>0</v>
      </c>
      <c r="I44" s="144">
        <v>0</v>
      </c>
      <c r="J44" s="144">
        <v>0</v>
      </c>
      <c r="K44" s="144">
        <v>0</v>
      </c>
      <c r="L44" s="30">
        <v>0</v>
      </c>
      <c r="M44" s="95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5">
      <c r="A45" s="75" t="s">
        <v>23</v>
      </c>
      <c r="B45" s="71">
        <v>0</v>
      </c>
      <c r="C45" s="71">
        <v>0</v>
      </c>
      <c r="D45" s="71">
        <v>0</v>
      </c>
      <c r="E45" s="71">
        <v>0</v>
      </c>
      <c r="F45" s="141">
        <f t="shared" si="13"/>
        <v>0</v>
      </c>
      <c r="G45" s="141">
        <v>0</v>
      </c>
      <c r="H45" s="146">
        <v>0</v>
      </c>
      <c r="I45" s="146">
        <v>0</v>
      </c>
      <c r="J45" s="144">
        <v>0</v>
      </c>
      <c r="K45" s="144">
        <v>0</v>
      </c>
      <c r="L45" s="30">
        <v>0</v>
      </c>
      <c r="M45" s="95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5">
      <c r="A46" s="75" t="s">
        <v>24</v>
      </c>
      <c r="B46" s="71">
        <v>0</v>
      </c>
      <c r="C46" s="71">
        <v>0</v>
      </c>
      <c r="D46" s="71">
        <v>0</v>
      </c>
      <c r="E46" s="71">
        <v>0</v>
      </c>
      <c r="F46" s="141">
        <f t="shared" si="13"/>
        <v>0</v>
      </c>
      <c r="G46" s="141">
        <v>0</v>
      </c>
      <c r="H46" s="146">
        <v>0</v>
      </c>
      <c r="I46" s="146">
        <v>0</v>
      </c>
      <c r="J46" s="144">
        <v>0</v>
      </c>
      <c r="K46" s="144">
        <v>0</v>
      </c>
      <c r="L46" s="30">
        <v>0</v>
      </c>
      <c r="M46" s="95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35">
      <c r="A47" s="41"/>
      <c r="B47" s="212" t="s">
        <v>2</v>
      </c>
      <c r="C47" s="212"/>
      <c r="D47" s="212"/>
      <c r="E47" s="217" t="s">
        <v>3</v>
      </c>
      <c r="F47" s="214" t="s">
        <v>4</v>
      </c>
      <c r="G47" s="214" t="s">
        <v>5</v>
      </c>
      <c r="H47" s="215" t="s">
        <v>133</v>
      </c>
      <c r="I47" s="215" t="s">
        <v>134</v>
      </c>
      <c r="J47" s="215" t="s">
        <v>135</v>
      </c>
      <c r="K47" s="215" t="s">
        <v>136</v>
      </c>
      <c r="L47" s="202" t="s">
        <v>137</v>
      </c>
      <c r="M47" s="203" t="s">
        <v>138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5" customHeight="1" x14ac:dyDescent="0.35">
      <c r="A48" s="42" t="s">
        <v>44</v>
      </c>
      <c r="B48" s="17" t="s">
        <v>12</v>
      </c>
      <c r="C48" s="17" t="s">
        <v>13</v>
      </c>
      <c r="D48" s="198" t="s">
        <v>40</v>
      </c>
      <c r="E48" s="217"/>
      <c r="F48" s="214"/>
      <c r="G48" s="214"/>
      <c r="H48" s="215"/>
      <c r="I48" s="215"/>
      <c r="J48" s="215"/>
      <c r="K48" s="215"/>
      <c r="L48" s="202"/>
      <c r="M48" s="20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35">
      <c r="A49" s="39" t="s">
        <v>26</v>
      </c>
      <c r="B49" s="71">
        <v>81</v>
      </c>
      <c r="C49" s="71">
        <v>12</v>
      </c>
      <c r="D49" s="71">
        <v>0</v>
      </c>
      <c r="E49" s="71">
        <v>46</v>
      </c>
      <c r="F49" s="139">
        <f>SUM(B49:E49)</f>
        <v>139</v>
      </c>
      <c r="G49" s="139">
        <v>143</v>
      </c>
      <c r="H49" s="144">
        <v>113</v>
      </c>
      <c r="I49" s="144">
        <v>18</v>
      </c>
      <c r="J49" s="144">
        <v>0</v>
      </c>
      <c r="K49" s="144">
        <v>0</v>
      </c>
      <c r="L49" s="30">
        <v>0</v>
      </c>
      <c r="M49" s="95">
        <v>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5">
      <c r="A50" s="39" t="s">
        <v>27</v>
      </c>
      <c r="B50" s="71">
        <v>1</v>
      </c>
      <c r="C50" s="71">
        <v>0</v>
      </c>
      <c r="D50" s="71">
        <v>0</v>
      </c>
      <c r="E50" s="71">
        <v>0</v>
      </c>
      <c r="F50" s="139">
        <f>SUM(B50:E50)</f>
        <v>1</v>
      </c>
      <c r="G50" s="139">
        <v>3</v>
      </c>
      <c r="H50" s="144">
        <v>1</v>
      </c>
      <c r="I50" s="144">
        <v>0</v>
      </c>
      <c r="J50" s="144">
        <v>0</v>
      </c>
      <c r="K50" s="144">
        <v>0</v>
      </c>
      <c r="L50" s="30">
        <v>0</v>
      </c>
      <c r="M50" s="95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35">
      <c r="A51" s="41"/>
      <c r="B51" s="212" t="s">
        <v>2</v>
      </c>
      <c r="C51" s="212"/>
      <c r="D51" s="212"/>
      <c r="E51" s="217" t="s">
        <v>3</v>
      </c>
      <c r="F51" s="214" t="s">
        <v>4</v>
      </c>
      <c r="G51" s="214" t="s">
        <v>5</v>
      </c>
      <c r="H51" s="215" t="s">
        <v>133</v>
      </c>
      <c r="I51" s="215" t="s">
        <v>134</v>
      </c>
      <c r="J51" s="215" t="s">
        <v>135</v>
      </c>
      <c r="K51" s="215" t="s">
        <v>136</v>
      </c>
      <c r="L51" s="202" t="s">
        <v>137</v>
      </c>
      <c r="M51" s="203" t="s">
        <v>138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customHeight="1" x14ac:dyDescent="0.35">
      <c r="A52" s="42" t="s">
        <v>28</v>
      </c>
      <c r="B52" s="17" t="s">
        <v>12</v>
      </c>
      <c r="C52" s="17" t="s">
        <v>13</v>
      </c>
      <c r="D52" s="198" t="s">
        <v>40</v>
      </c>
      <c r="E52" s="217"/>
      <c r="F52" s="214"/>
      <c r="G52" s="214"/>
      <c r="H52" s="215"/>
      <c r="I52" s="215"/>
      <c r="J52" s="215"/>
      <c r="K52" s="215"/>
      <c r="L52" s="202"/>
      <c r="M52" s="20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 customHeight="1" x14ac:dyDescent="0.35">
      <c r="A53" s="39" t="s">
        <v>29</v>
      </c>
      <c r="B53" s="71">
        <v>71</v>
      </c>
      <c r="C53" s="71">
        <v>10</v>
      </c>
      <c r="D53" s="71">
        <v>0</v>
      </c>
      <c r="E53" s="71">
        <v>37</v>
      </c>
      <c r="F53" s="139">
        <f>SUM(B53:E53)</f>
        <v>118</v>
      </c>
      <c r="G53" s="139">
        <v>129</v>
      </c>
      <c r="H53" s="144">
        <v>96</v>
      </c>
      <c r="I53" s="144">
        <v>15</v>
      </c>
      <c r="J53" s="144">
        <v>0</v>
      </c>
      <c r="K53" s="144">
        <v>0</v>
      </c>
      <c r="L53" s="30">
        <v>0</v>
      </c>
      <c r="M53" s="95">
        <v>7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35">
      <c r="A54" s="39" t="s">
        <v>30</v>
      </c>
      <c r="B54" s="71">
        <v>7</v>
      </c>
      <c r="C54" s="71">
        <v>2</v>
      </c>
      <c r="D54" s="71">
        <v>0</v>
      </c>
      <c r="E54" s="71">
        <v>7</v>
      </c>
      <c r="F54" s="139">
        <f t="shared" ref="F54:F58" si="14">SUM(B54:E54)</f>
        <v>16</v>
      </c>
      <c r="G54" s="139">
        <v>15</v>
      </c>
      <c r="H54" s="144">
        <v>14</v>
      </c>
      <c r="I54" s="144">
        <v>2</v>
      </c>
      <c r="J54" s="144">
        <v>0</v>
      </c>
      <c r="K54" s="144">
        <v>0</v>
      </c>
      <c r="L54" s="30">
        <v>0</v>
      </c>
      <c r="M54" s="95"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35">
      <c r="A55" s="39" t="s">
        <v>31</v>
      </c>
      <c r="B55" s="71">
        <v>0</v>
      </c>
      <c r="C55" s="71">
        <v>0</v>
      </c>
      <c r="D55" s="71">
        <v>0</v>
      </c>
      <c r="E55" s="71">
        <v>0</v>
      </c>
      <c r="F55" s="139">
        <f t="shared" si="14"/>
        <v>0</v>
      </c>
      <c r="G55" s="139">
        <v>0</v>
      </c>
      <c r="H55" s="144">
        <v>0</v>
      </c>
      <c r="I55" s="144">
        <v>0</v>
      </c>
      <c r="J55" s="144">
        <v>0</v>
      </c>
      <c r="K55" s="144">
        <v>0</v>
      </c>
      <c r="L55" s="30">
        <v>0</v>
      </c>
      <c r="M55" s="95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35">
      <c r="A56" s="39" t="s">
        <v>32</v>
      </c>
      <c r="B56" s="71">
        <v>0</v>
      </c>
      <c r="C56" s="71">
        <v>0</v>
      </c>
      <c r="D56" s="71">
        <v>0</v>
      </c>
      <c r="E56" s="71">
        <v>2</v>
      </c>
      <c r="F56" s="139">
        <f t="shared" si="14"/>
        <v>2</v>
      </c>
      <c r="G56" s="139">
        <v>0</v>
      </c>
      <c r="H56" s="144">
        <v>2</v>
      </c>
      <c r="I56" s="144">
        <v>0</v>
      </c>
      <c r="J56" s="144">
        <v>0</v>
      </c>
      <c r="K56" s="144">
        <v>0</v>
      </c>
      <c r="L56" s="30">
        <v>0</v>
      </c>
      <c r="M56" s="95"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35">
      <c r="A57" s="39" t="s">
        <v>33</v>
      </c>
      <c r="B57" s="71">
        <v>1</v>
      </c>
      <c r="C57" s="71">
        <v>0</v>
      </c>
      <c r="D57" s="71">
        <v>0</v>
      </c>
      <c r="E57" s="71">
        <v>0</v>
      </c>
      <c r="F57" s="139">
        <f t="shared" si="14"/>
        <v>1</v>
      </c>
      <c r="G57" s="139">
        <v>2</v>
      </c>
      <c r="H57" s="144">
        <v>1</v>
      </c>
      <c r="I57" s="144">
        <v>0</v>
      </c>
      <c r="J57" s="144">
        <v>0</v>
      </c>
      <c r="K57" s="144">
        <v>0</v>
      </c>
      <c r="L57" s="30">
        <v>0</v>
      </c>
      <c r="M57" s="95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35">
      <c r="A58" s="39" t="s">
        <v>34</v>
      </c>
      <c r="B58" s="71">
        <v>3</v>
      </c>
      <c r="C58" s="71">
        <v>0</v>
      </c>
      <c r="D58" s="71">
        <v>0</v>
      </c>
      <c r="E58" s="71">
        <v>0</v>
      </c>
      <c r="F58" s="139">
        <f t="shared" si="14"/>
        <v>3</v>
      </c>
      <c r="G58" s="139">
        <v>0</v>
      </c>
      <c r="H58" s="144">
        <v>2</v>
      </c>
      <c r="I58" s="144">
        <v>1</v>
      </c>
      <c r="J58" s="144">
        <v>0</v>
      </c>
      <c r="K58" s="144">
        <v>0</v>
      </c>
      <c r="L58" s="30">
        <v>0</v>
      </c>
      <c r="M58" s="95"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35">
      <c r="A59" s="41"/>
      <c r="B59" s="212" t="s">
        <v>2</v>
      </c>
      <c r="C59" s="212"/>
      <c r="D59" s="212"/>
      <c r="E59" s="217" t="s">
        <v>3</v>
      </c>
      <c r="F59" s="214" t="s">
        <v>4</v>
      </c>
      <c r="G59" s="214" t="s">
        <v>5</v>
      </c>
      <c r="H59" s="215" t="s">
        <v>133</v>
      </c>
      <c r="I59" s="215" t="s">
        <v>134</v>
      </c>
      <c r="J59" s="215" t="s">
        <v>135</v>
      </c>
      <c r="K59" s="215" t="s">
        <v>136</v>
      </c>
      <c r="L59" s="202" t="s">
        <v>137</v>
      </c>
      <c r="M59" s="203" t="s">
        <v>138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35">
      <c r="A60" s="42" t="s">
        <v>35</v>
      </c>
      <c r="B60" s="17" t="s">
        <v>12</v>
      </c>
      <c r="C60" s="17" t="s">
        <v>13</v>
      </c>
      <c r="D60" s="198" t="s">
        <v>40</v>
      </c>
      <c r="E60" s="217"/>
      <c r="F60" s="214"/>
      <c r="G60" s="214"/>
      <c r="H60" s="215"/>
      <c r="I60" s="215"/>
      <c r="J60" s="215"/>
      <c r="K60" s="215"/>
      <c r="L60" s="202"/>
      <c r="M60" s="20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35">
      <c r="A61" s="39" t="s">
        <v>45</v>
      </c>
      <c r="B61" s="71">
        <v>9</v>
      </c>
      <c r="C61" s="71" t="s">
        <v>37</v>
      </c>
      <c r="D61" s="71">
        <v>0</v>
      </c>
      <c r="E61" s="71">
        <v>0</v>
      </c>
      <c r="F61" s="139">
        <f t="shared" ref="F61" si="15">SUM(B61:E61)</f>
        <v>9</v>
      </c>
      <c r="G61" s="139">
        <v>9</v>
      </c>
      <c r="H61" s="144">
        <v>6</v>
      </c>
      <c r="I61" s="144">
        <v>3</v>
      </c>
      <c r="J61" s="144">
        <v>0</v>
      </c>
      <c r="K61" s="144">
        <v>0</v>
      </c>
      <c r="L61" s="30">
        <v>0</v>
      </c>
      <c r="M61" s="95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5" x14ac:dyDescent="0.35">
      <c r="A62" s="206" t="s">
        <v>46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5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 customHeight="1" x14ac:dyDescent="0.35">
      <c r="A63" s="211"/>
      <c r="B63" s="212" t="s">
        <v>2</v>
      </c>
      <c r="C63" s="212"/>
      <c r="D63" s="212"/>
      <c r="E63" s="213" t="s">
        <v>3</v>
      </c>
      <c r="F63" s="214" t="s">
        <v>4</v>
      </c>
      <c r="G63" s="214" t="s">
        <v>5</v>
      </c>
      <c r="H63" s="215" t="s">
        <v>133</v>
      </c>
      <c r="I63" s="215" t="s">
        <v>134</v>
      </c>
      <c r="J63" s="215" t="s">
        <v>135</v>
      </c>
      <c r="K63" s="215" t="s">
        <v>136</v>
      </c>
      <c r="L63" s="202" t="s">
        <v>137</v>
      </c>
      <c r="M63" s="203" t="s">
        <v>138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1.5" customHeight="1" x14ac:dyDescent="0.35">
      <c r="A64" s="211"/>
      <c r="B64" s="17" t="s">
        <v>12</v>
      </c>
      <c r="C64" s="17" t="s">
        <v>13</v>
      </c>
      <c r="D64" s="19"/>
      <c r="E64" s="213"/>
      <c r="F64" s="214"/>
      <c r="G64" s="214"/>
      <c r="H64" s="215"/>
      <c r="I64" s="215"/>
      <c r="J64" s="215"/>
      <c r="K64" s="215"/>
      <c r="L64" s="202"/>
      <c r="M64" s="20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5">
      <c r="A65" s="41" t="s">
        <v>47</v>
      </c>
      <c r="B65" s="71">
        <v>0</v>
      </c>
      <c r="C65" s="71">
        <v>0</v>
      </c>
      <c r="D65" s="19"/>
      <c r="E65" s="71">
        <v>0</v>
      </c>
      <c r="F65" s="139">
        <f t="shared" ref="F65:F66" si="16">SUM(B65:E65)</f>
        <v>0</v>
      </c>
      <c r="G65" s="139">
        <v>0</v>
      </c>
      <c r="H65" s="144">
        <v>0</v>
      </c>
      <c r="I65" s="144">
        <v>0</v>
      </c>
      <c r="J65" s="144">
        <v>0</v>
      </c>
      <c r="K65" s="144">
        <v>0</v>
      </c>
      <c r="L65" s="30">
        <v>0</v>
      </c>
      <c r="M65" s="95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35">
      <c r="A66" s="39" t="s">
        <v>48</v>
      </c>
      <c r="B66" s="71">
        <v>0</v>
      </c>
      <c r="C66" s="71">
        <v>0</v>
      </c>
      <c r="D66" s="19"/>
      <c r="E66" s="71">
        <v>0</v>
      </c>
      <c r="F66" s="139">
        <f t="shared" si="16"/>
        <v>0</v>
      </c>
      <c r="G66" s="139">
        <v>0</v>
      </c>
      <c r="H66" s="144">
        <v>0</v>
      </c>
      <c r="I66" s="144">
        <v>0</v>
      </c>
      <c r="J66" s="144">
        <v>0</v>
      </c>
      <c r="K66" s="144">
        <v>0</v>
      </c>
      <c r="L66" s="30">
        <v>0</v>
      </c>
      <c r="M66" s="95"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35">
      <c r="A67" s="41"/>
      <c r="B67" s="212" t="s">
        <v>2</v>
      </c>
      <c r="C67" s="212"/>
      <c r="D67" s="212"/>
      <c r="E67" s="217" t="s">
        <v>3</v>
      </c>
      <c r="F67" s="214" t="s">
        <v>4</v>
      </c>
      <c r="G67" s="214" t="s">
        <v>5</v>
      </c>
      <c r="H67" s="215" t="s">
        <v>133</v>
      </c>
      <c r="I67" s="215" t="s">
        <v>134</v>
      </c>
      <c r="J67" s="215" t="s">
        <v>135</v>
      </c>
      <c r="K67" s="215" t="s">
        <v>136</v>
      </c>
      <c r="L67" s="202" t="s">
        <v>137</v>
      </c>
      <c r="M67" s="203" t="s">
        <v>138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35">
      <c r="A68" s="42" t="s">
        <v>43</v>
      </c>
      <c r="B68" s="17" t="s">
        <v>12</v>
      </c>
      <c r="C68" s="17" t="s">
        <v>13</v>
      </c>
      <c r="D68" s="19"/>
      <c r="E68" s="217"/>
      <c r="F68" s="214"/>
      <c r="G68" s="214"/>
      <c r="H68" s="215"/>
      <c r="I68" s="215"/>
      <c r="J68" s="215"/>
      <c r="K68" s="215"/>
      <c r="L68" s="202"/>
      <c r="M68" s="20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35">
      <c r="A69" s="39" t="s">
        <v>20</v>
      </c>
      <c r="B69" s="71">
        <v>0</v>
      </c>
      <c r="C69" s="71">
        <v>0</v>
      </c>
      <c r="D69" s="19"/>
      <c r="E69" s="71">
        <v>0</v>
      </c>
      <c r="F69" s="139">
        <f t="shared" ref="F69:F71" si="17">SUM(B69:E69)</f>
        <v>0</v>
      </c>
      <c r="G69" s="139">
        <v>0</v>
      </c>
      <c r="H69" s="144">
        <v>0</v>
      </c>
      <c r="I69" s="144">
        <v>0</v>
      </c>
      <c r="J69" s="144">
        <v>0</v>
      </c>
      <c r="K69" s="144">
        <v>0</v>
      </c>
      <c r="L69" s="30">
        <v>0</v>
      </c>
      <c r="M69" s="95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35">
      <c r="A70" s="39" t="s">
        <v>21</v>
      </c>
      <c r="B70" s="71">
        <v>0</v>
      </c>
      <c r="C70" s="71">
        <v>0</v>
      </c>
      <c r="D70" s="19"/>
      <c r="E70" s="71">
        <v>0</v>
      </c>
      <c r="F70" s="139">
        <f t="shared" si="17"/>
        <v>0</v>
      </c>
      <c r="G70" s="139">
        <v>0</v>
      </c>
      <c r="H70" s="144">
        <v>0</v>
      </c>
      <c r="I70" s="144">
        <v>0</v>
      </c>
      <c r="J70" s="144">
        <v>0</v>
      </c>
      <c r="K70" s="144">
        <v>0</v>
      </c>
      <c r="L70" s="30">
        <v>0</v>
      </c>
      <c r="M70" s="95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35">
      <c r="A71" s="39" t="s">
        <v>22</v>
      </c>
      <c r="B71" s="71">
        <v>0</v>
      </c>
      <c r="C71" s="71">
        <v>0</v>
      </c>
      <c r="D71" s="19"/>
      <c r="E71" s="71">
        <v>0</v>
      </c>
      <c r="F71" s="139">
        <f t="shared" si="17"/>
        <v>0</v>
      </c>
      <c r="G71" s="139">
        <v>0</v>
      </c>
      <c r="H71" s="144">
        <v>0</v>
      </c>
      <c r="I71" s="144">
        <v>0</v>
      </c>
      <c r="J71" s="144">
        <v>0</v>
      </c>
      <c r="K71" s="144">
        <v>0</v>
      </c>
      <c r="L71" s="30">
        <v>0</v>
      </c>
      <c r="M71" s="95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35">
      <c r="A72" s="75" t="s">
        <v>23</v>
      </c>
      <c r="B72" s="71">
        <v>0</v>
      </c>
      <c r="C72" s="71">
        <v>0</v>
      </c>
      <c r="D72" s="72"/>
      <c r="E72" s="71">
        <v>0</v>
      </c>
      <c r="F72" s="141">
        <f>SUM(B72:E72)</f>
        <v>0</v>
      </c>
      <c r="G72" s="141">
        <v>0</v>
      </c>
      <c r="H72" s="144">
        <v>0</v>
      </c>
      <c r="I72" s="146">
        <v>0</v>
      </c>
      <c r="J72" s="146">
        <v>0</v>
      </c>
      <c r="K72" s="146">
        <v>0</v>
      </c>
      <c r="L72" s="36">
        <v>0</v>
      </c>
      <c r="M72" s="97"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35">
      <c r="A73" s="75" t="s">
        <v>24</v>
      </c>
      <c r="B73" s="71">
        <v>0</v>
      </c>
      <c r="C73" s="71">
        <v>0</v>
      </c>
      <c r="D73" s="72"/>
      <c r="E73" s="71">
        <v>0</v>
      </c>
      <c r="F73" s="141">
        <f>SUM(B73:E73)</f>
        <v>0</v>
      </c>
      <c r="G73" s="141">
        <v>0</v>
      </c>
      <c r="H73" s="144">
        <v>0</v>
      </c>
      <c r="I73" s="146">
        <v>0</v>
      </c>
      <c r="J73" s="146">
        <v>0</v>
      </c>
      <c r="K73" s="146">
        <v>0</v>
      </c>
      <c r="L73" s="36">
        <v>0</v>
      </c>
      <c r="M73" s="97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35">
      <c r="A74" s="41"/>
      <c r="B74" s="212" t="s">
        <v>2</v>
      </c>
      <c r="C74" s="212"/>
      <c r="D74" s="212"/>
      <c r="E74" s="217" t="s">
        <v>3</v>
      </c>
      <c r="F74" s="214" t="s">
        <v>4</v>
      </c>
      <c r="G74" s="214" t="s">
        <v>5</v>
      </c>
      <c r="H74" s="215" t="s">
        <v>133</v>
      </c>
      <c r="I74" s="215" t="s">
        <v>134</v>
      </c>
      <c r="J74" s="215" t="s">
        <v>135</v>
      </c>
      <c r="K74" s="215" t="s">
        <v>136</v>
      </c>
      <c r="L74" s="202" t="s">
        <v>137</v>
      </c>
      <c r="M74" s="203" t="s">
        <v>138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35">
      <c r="A75" s="42" t="s">
        <v>25</v>
      </c>
      <c r="B75" s="17" t="s">
        <v>12</v>
      </c>
      <c r="C75" s="17" t="s">
        <v>13</v>
      </c>
      <c r="D75" s="19"/>
      <c r="E75" s="217"/>
      <c r="F75" s="214"/>
      <c r="G75" s="214"/>
      <c r="H75" s="215"/>
      <c r="I75" s="215"/>
      <c r="J75" s="215"/>
      <c r="K75" s="215"/>
      <c r="L75" s="202"/>
      <c r="M75" s="20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35">
      <c r="A76" s="39" t="s">
        <v>26</v>
      </c>
      <c r="B76" s="71">
        <v>0</v>
      </c>
      <c r="C76" s="71">
        <v>0</v>
      </c>
      <c r="D76" s="19"/>
      <c r="E76" s="71">
        <v>0</v>
      </c>
      <c r="F76" s="139">
        <f>SUM(B76:E76)</f>
        <v>0</v>
      </c>
      <c r="G76" s="139">
        <v>0</v>
      </c>
      <c r="H76" s="144">
        <v>0</v>
      </c>
      <c r="I76" s="144">
        <v>0</v>
      </c>
      <c r="J76" s="144">
        <v>0</v>
      </c>
      <c r="K76" s="144">
        <v>0</v>
      </c>
      <c r="L76" s="30">
        <v>0</v>
      </c>
      <c r="M76" s="95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35">
      <c r="A77" s="39" t="s">
        <v>27</v>
      </c>
      <c r="B77" s="71">
        <v>0</v>
      </c>
      <c r="C77" s="71">
        <v>0</v>
      </c>
      <c r="D77" s="19"/>
      <c r="E77" s="71">
        <v>0</v>
      </c>
      <c r="F77" s="139">
        <f>SUM(B77:E77)</f>
        <v>0</v>
      </c>
      <c r="G77" s="139">
        <v>0</v>
      </c>
      <c r="H77" s="144">
        <v>0</v>
      </c>
      <c r="I77" s="144">
        <v>0</v>
      </c>
      <c r="J77" s="144">
        <v>0</v>
      </c>
      <c r="K77" s="144">
        <v>0</v>
      </c>
      <c r="L77" s="30">
        <v>0</v>
      </c>
      <c r="M77" s="95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35">
      <c r="A78" s="41"/>
      <c r="B78" s="212" t="s">
        <v>2</v>
      </c>
      <c r="C78" s="212"/>
      <c r="D78" s="212"/>
      <c r="E78" s="217" t="s">
        <v>3</v>
      </c>
      <c r="F78" s="214" t="s">
        <v>4</v>
      </c>
      <c r="G78" s="214" t="s">
        <v>5</v>
      </c>
      <c r="H78" s="215" t="s">
        <v>133</v>
      </c>
      <c r="I78" s="215" t="s">
        <v>134</v>
      </c>
      <c r="J78" s="215" t="s">
        <v>135</v>
      </c>
      <c r="K78" s="215" t="s">
        <v>136</v>
      </c>
      <c r="L78" s="202" t="s">
        <v>137</v>
      </c>
      <c r="M78" s="203" t="s">
        <v>138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35">
      <c r="A79" s="42" t="s">
        <v>28</v>
      </c>
      <c r="B79" s="17" t="s">
        <v>12</v>
      </c>
      <c r="C79" s="17" t="s">
        <v>13</v>
      </c>
      <c r="D79" s="19"/>
      <c r="E79" s="217"/>
      <c r="F79" s="214"/>
      <c r="G79" s="214"/>
      <c r="H79" s="215"/>
      <c r="I79" s="215"/>
      <c r="J79" s="215"/>
      <c r="K79" s="215"/>
      <c r="L79" s="202"/>
      <c r="M79" s="20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35">
      <c r="A80" s="39" t="s">
        <v>29</v>
      </c>
      <c r="B80" s="71">
        <v>0</v>
      </c>
      <c r="C80" s="71">
        <v>0</v>
      </c>
      <c r="D80" s="19"/>
      <c r="E80" s="71">
        <v>0</v>
      </c>
      <c r="F80" s="139">
        <f>SUM(B80:E80)</f>
        <v>0</v>
      </c>
      <c r="G80" s="139">
        <v>0</v>
      </c>
      <c r="H80" s="144">
        <v>0</v>
      </c>
      <c r="I80" s="144">
        <v>0</v>
      </c>
      <c r="J80" s="144">
        <v>0</v>
      </c>
      <c r="K80" s="144">
        <v>0</v>
      </c>
      <c r="L80" s="30">
        <v>0</v>
      </c>
      <c r="M80" s="95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35">
      <c r="A81" s="39" t="s">
        <v>30</v>
      </c>
      <c r="B81" s="71">
        <v>0</v>
      </c>
      <c r="C81" s="71">
        <v>0</v>
      </c>
      <c r="D81" s="19"/>
      <c r="E81" s="71">
        <v>0</v>
      </c>
      <c r="F81" s="139">
        <f t="shared" ref="F81:F85" si="18">SUM(B81:E81)</f>
        <v>0</v>
      </c>
      <c r="G81" s="139">
        <v>0</v>
      </c>
      <c r="H81" s="144">
        <v>0</v>
      </c>
      <c r="I81" s="144">
        <v>0</v>
      </c>
      <c r="J81" s="144">
        <v>0</v>
      </c>
      <c r="K81" s="144">
        <v>0</v>
      </c>
      <c r="L81" s="30">
        <v>0</v>
      </c>
      <c r="M81" s="95"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35">
      <c r="A82" s="39" t="s">
        <v>31</v>
      </c>
      <c r="B82" s="71">
        <v>0</v>
      </c>
      <c r="C82" s="71">
        <v>0</v>
      </c>
      <c r="D82" s="19"/>
      <c r="E82" s="71">
        <v>0</v>
      </c>
      <c r="F82" s="139">
        <f t="shared" si="18"/>
        <v>0</v>
      </c>
      <c r="G82" s="139">
        <v>0</v>
      </c>
      <c r="H82" s="144">
        <v>0</v>
      </c>
      <c r="I82" s="144">
        <v>0</v>
      </c>
      <c r="J82" s="144">
        <v>0</v>
      </c>
      <c r="K82" s="144">
        <v>0</v>
      </c>
      <c r="L82" s="30">
        <v>0</v>
      </c>
      <c r="M82" s="95"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35">
      <c r="A83" s="39" t="s">
        <v>32</v>
      </c>
      <c r="B83" s="71">
        <v>0</v>
      </c>
      <c r="C83" s="71">
        <v>0</v>
      </c>
      <c r="D83" s="19"/>
      <c r="E83" s="71">
        <v>0</v>
      </c>
      <c r="F83" s="139">
        <f t="shared" si="18"/>
        <v>0</v>
      </c>
      <c r="G83" s="139">
        <v>0</v>
      </c>
      <c r="H83" s="144">
        <v>0</v>
      </c>
      <c r="I83" s="144">
        <v>0</v>
      </c>
      <c r="J83" s="144">
        <v>0</v>
      </c>
      <c r="K83" s="144">
        <v>0</v>
      </c>
      <c r="L83" s="30">
        <v>0</v>
      </c>
      <c r="M83" s="95"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35">
      <c r="A84" s="39" t="s">
        <v>33</v>
      </c>
      <c r="B84" s="71">
        <v>0</v>
      </c>
      <c r="C84" s="71">
        <v>0</v>
      </c>
      <c r="D84" s="19"/>
      <c r="E84" s="71">
        <v>0</v>
      </c>
      <c r="F84" s="139">
        <f t="shared" si="18"/>
        <v>0</v>
      </c>
      <c r="G84" s="139">
        <v>0</v>
      </c>
      <c r="H84" s="144">
        <v>0</v>
      </c>
      <c r="I84" s="144">
        <v>0</v>
      </c>
      <c r="J84" s="144">
        <v>0</v>
      </c>
      <c r="K84" s="144">
        <v>0</v>
      </c>
      <c r="L84" s="30">
        <v>0</v>
      </c>
      <c r="M84" s="95"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35">
      <c r="A85" s="39" t="s">
        <v>34</v>
      </c>
      <c r="B85" s="71">
        <v>0</v>
      </c>
      <c r="C85" s="71">
        <v>0</v>
      </c>
      <c r="D85" s="19"/>
      <c r="E85" s="71">
        <v>0</v>
      </c>
      <c r="F85" s="139">
        <f t="shared" si="18"/>
        <v>0</v>
      </c>
      <c r="G85" s="139">
        <v>0</v>
      </c>
      <c r="H85" s="144">
        <v>0</v>
      </c>
      <c r="I85" s="144">
        <v>0</v>
      </c>
      <c r="J85" s="144">
        <v>0</v>
      </c>
      <c r="K85" s="144">
        <v>0</v>
      </c>
      <c r="L85" s="30">
        <v>0</v>
      </c>
      <c r="M85" s="95"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35">
      <c r="A86" s="41"/>
      <c r="B86" s="212" t="s">
        <v>2</v>
      </c>
      <c r="C86" s="212"/>
      <c r="D86" s="212"/>
      <c r="E86" s="217" t="s">
        <v>3</v>
      </c>
      <c r="F86" s="214" t="s">
        <v>4</v>
      </c>
      <c r="G86" s="214" t="s">
        <v>5</v>
      </c>
      <c r="H86" s="215" t="s">
        <v>133</v>
      </c>
      <c r="I86" s="215" t="s">
        <v>134</v>
      </c>
      <c r="J86" s="215" t="s">
        <v>135</v>
      </c>
      <c r="K86" s="215" t="s">
        <v>136</v>
      </c>
      <c r="L86" s="202" t="s">
        <v>137</v>
      </c>
      <c r="M86" s="203" t="s">
        <v>138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35">
      <c r="A87" s="42" t="s">
        <v>35</v>
      </c>
      <c r="B87" s="17" t="s">
        <v>12</v>
      </c>
      <c r="C87" s="17" t="s">
        <v>13</v>
      </c>
      <c r="D87" s="19"/>
      <c r="E87" s="217"/>
      <c r="F87" s="214"/>
      <c r="G87" s="214"/>
      <c r="H87" s="215"/>
      <c r="I87" s="215"/>
      <c r="J87" s="215"/>
      <c r="K87" s="215"/>
      <c r="L87" s="202"/>
      <c r="M87" s="20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35">
      <c r="A88" s="39" t="s">
        <v>45</v>
      </c>
      <c r="B88" s="71">
        <v>0</v>
      </c>
      <c r="C88" s="71">
        <v>0</v>
      </c>
      <c r="D88" s="21"/>
      <c r="E88" s="71">
        <v>0</v>
      </c>
      <c r="F88" s="139">
        <f t="shared" ref="F88" si="19">SUM(B88:E88)</f>
        <v>0</v>
      </c>
      <c r="G88" s="139">
        <v>0</v>
      </c>
      <c r="H88" s="144">
        <v>0</v>
      </c>
      <c r="I88" s="144">
        <v>0</v>
      </c>
      <c r="J88" s="144">
        <v>0</v>
      </c>
      <c r="K88" s="144">
        <v>0</v>
      </c>
      <c r="L88" s="30">
        <v>0</v>
      </c>
      <c r="M88" s="95"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5" x14ac:dyDescent="0.35">
      <c r="A89" s="206" t="s">
        <v>49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5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15" customHeight="1" x14ac:dyDescent="0.35">
      <c r="A90" s="211"/>
      <c r="B90" s="212" t="s">
        <v>2</v>
      </c>
      <c r="C90" s="212"/>
      <c r="D90" s="212"/>
      <c r="E90" s="213" t="s">
        <v>3</v>
      </c>
      <c r="F90" s="214" t="s">
        <v>4</v>
      </c>
      <c r="G90" s="214" t="s">
        <v>5</v>
      </c>
      <c r="H90" s="215" t="s">
        <v>133</v>
      </c>
      <c r="I90" s="215" t="s">
        <v>134</v>
      </c>
      <c r="J90" s="215" t="s">
        <v>135</v>
      </c>
      <c r="K90" s="215" t="s">
        <v>136</v>
      </c>
      <c r="L90" s="202" t="s">
        <v>137</v>
      </c>
      <c r="M90" s="203" t="s">
        <v>138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" customHeight="1" x14ac:dyDescent="0.35">
      <c r="A91" s="211"/>
      <c r="B91" s="17" t="s">
        <v>12</v>
      </c>
      <c r="C91" s="17" t="s">
        <v>13</v>
      </c>
      <c r="D91" s="19"/>
      <c r="E91" s="213"/>
      <c r="F91" s="214"/>
      <c r="G91" s="214"/>
      <c r="H91" s="215"/>
      <c r="I91" s="215"/>
      <c r="J91" s="215"/>
      <c r="K91" s="215"/>
      <c r="L91" s="202"/>
      <c r="M91" s="20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35">
      <c r="A92" s="39" t="s">
        <v>14</v>
      </c>
      <c r="B92" s="71">
        <v>0</v>
      </c>
      <c r="C92" s="71">
        <v>0</v>
      </c>
      <c r="D92" s="19"/>
      <c r="E92" s="71">
        <v>0</v>
      </c>
      <c r="F92" s="139">
        <f t="shared" ref="F92:F94" si="20">SUM(B92:E92)</f>
        <v>0</v>
      </c>
      <c r="G92" s="139">
        <v>0</v>
      </c>
      <c r="H92" s="144">
        <v>0</v>
      </c>
      <c r="I92" s="144">
        <v>0</v>
      </c>
      <c r="J92" s="144">
        <v>0</v>
      </c>
      <c r="K92" s="144">
        <v>0</v>
      </c>
      <c r="L92" s="30">
        <v>0</v>
      </c>
      <c r="M92" s="95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35">
      <c r="A93" s="39" t="s">
        <v>15</v>
      </c>
      <c r="B93" s="71">
        <v>0</v>
      </c>
      <c r="C93" s="71">
        <v>0</v>
      </c>
      <c r="D93" s="19"/>
      <c r="E93" s="71">
        <v>0</v>
      </c>
      <c r="F93" s="139">
        <f t="shared" si="20"/>
        <v>0</v>
      </c>
      <c r="G93" s="139">
        <v>0</v>
      </c>
      <c r="H93" s="144">
        <v>0</v>
      </c>
      <c r="I93" s="144">
        <v>0</v>
      </c>
      <c r="J93" s="144">
        <v>0</v>
      </c>
      <c r="K93" s="144">
        <v>0</v>
      </c>
      <c r="L93" s="30">
        <v>0</v>
      </c>
      <c r="M93" s="95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35">
      <c r="A94" s="39" t="s">
        <v>50</v>
      </c>
      <c r="B94" s="71">
        <v>0</v>
      </c>
      <c r="C94" s="71">
        <v>0</v>
      </c>
      <c r="D94" s="19"/>
      <c r="E94" s="71">
        <v>0</v>
      </c>
      <c r="F94" s="139">
        <f t="shared" si="20"/>
        <v>0</v>
      </c>
      <c r="G94" s="139">
        <v>0</v>
      </c>
      <c r="H94" s="144">
        <v>0</v>
      </c>
      <c r="I94" s="144">
        <v>0</v>
      </c>
      <c r="J94" s="144">
        <v>0</v>
      </c>
      <c r="K94" s="144">
        <v>0</v>
      </c>
      <c r="L94" s="30">
        <v>0</v>
      </c>
      <c r="M94" s="95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35">
      <c r="A95" s="41"/>
      <c r="B95" s="212" t="s">
        <v>2</v>
      </c>
      <c r="C95" s="212"/>
      <c r="D95" s="212"/>
      <c r="E95" s="217" t="s">
        <v>3</v>
      </c>
      <c r="F95" s="214" t="s">
        <v>4</v>
      </c>
      <c r="G95" s="214" t="s">
        <v>5</v>
      </c>
      <c r="H95" s="215" t="s">
        <v>133</v>
      </c>
      <c r="I95" s="215" t="s">
        <v>134</v>
      </c>
      <c r="J95" s="215" t="s">
        <v>135</v>
      </c>
      <c r="K95" s="215" t="s">
        <v>136</v>
      </c>
      <c r="L95" s="202" t="s">
        <v>137</v>
      </c>
      <c r="M95" s="203" t="s">
        <v>138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35">
      <c r="A96" s="42" t="s">
        <v>51</v>
      </c>
      <c r="B96" s="17" t="s">
        <v>12</v>
      </c>
      <c r="C96" s="17" t="s">
        <v>13</v>
      </c>
      <c r="D96" s="19"/>
      <c r="E96" s="217"/>
      <c r="F96" s="214"/>
      <c r="G96" s="214"/>
      <c r="H96" s="215"/>
      <c r="I96" s="215"/>
      <c r="J96" s="215"/>
      <c r="K96" s="215"/>
      <c r="L96" s="202"/>
      <c r="M96" s="20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35">
      <c r="A97" s="39" t="s">
        <v>20</v>
      </c>
      <c r="B97" s="71">
        <v>0</v>
      </c>
      <c r="C97" s="71">
        <v>0</v>
      </c>
      <c r="D97" s="19"/>
      <c r="E97" s="71">
        <v>0</v>
      </c>
      <c r="F97" s="139">
        <f t="shared" ref="F97:F101" si="21">SUM(B97:E97)</f>
        <v>0</v>
      </c>
      <c r="G97" s="139">
        <v>0</v>
      </c>
      <c r="H97" s="144">
        <v>0</v>
      </c>
      <c r="I97" s="144">
        <v>0</v>
      </c>
      <c r="J97" s="144">
        <v>0</v>
      </c>
      <c r="K97" s="144">
        <v>0</v>
      </c>
      <c r="L97" s="30">
        <v>0</v>
      </c>
      <c r="M97" s="95"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35">
      <c r="A98" s="39" t="s">
        <v>21</v>
      </c>
      <c r="B98" s="71">
        <v>0</v>
      </c>
      <c r="C98" s="71">
        <v>0</v>
      </c>
      <c r="D98" s="19"/>
      <c r="E98" s="71">
        <v>0</v>
      </c>
      <c r="F98" s="139">
        <f t="shared" si="21"/>
        <v>0</v>
      </c>
      <c r="G98" s="139">
        <v>0</v>
      </c>
      <c r="H98" s="144">
        <v>0</v>
      </c>
      <c r="I98" s="144">
        <v>0</v>
      </c>
      <c r="J98" s="144">
        <v>0</v>
      </c>
      <c r="K98" s="144">
        <v>0</v>
      </c>
      <c r="L98" s="30">
        <v>0</v>
      </c>
      <c r="M98" s="95"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35">
      <c r="A99" s="39" t="s">
        <v>22</v>
      </c>
      <c r="B99" s="71">
        <v>0</v>
      </c>
      <c r="C99" s="71">
        <v>0</v>
      </c>
      <c r="D99" s="19"/>
      <c r="E99" s="71">
        <v>0</v>
      </c>
      <c r="F99" s="139">
        <f t="shared" si="21"/>
        <v>0</v>
      </c>
      <c r="G99" s="139">
        <v>0</v>
      </c>
      <c r="H99" s="144">
        <v>0</v>
      </c>
      <c r="I99" s="144">
        <v>0</v>
      </c>
      <c r="J99" s="144">
        <v>0</v>
      </c>
      <c r="K99" s="144">
        <v>0</v>
      </c>
      <c r="L99" s="30">
        <v>0</v>
      </c>
      <c r="M99" s="95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35">
      <c r="A100" s="75" t="s">
        <v>23</v>
      </c>
      <c r="B100" s="71">
        <v>0</v>
      </c>
      <c r="C100" s="71">
        <v>0</v>
      </c>
      <c r="D100" s="72"/>
      <c r="E100" s="71">
        <v>0</v>
      </c>
      <c r="F100" s="141">
        <f t="shared" si="21"/>
        <v>0</v>
      </c>
      <c r="G100" s="141">
        <v>0</v>
      </c>
      <c r="H100" s="144">
        <v>0</v>
      </c>
      <c r="I100" s="144">
        <v>0</v>
      </c>
      <c r="J100" s="144">
        <v>0</v>
      </c>
      <c r="K100" s="144">
        <v>0</v>
      </c>
      <c r="L100" s="30">
        <v>0</v>
      </c>
      <c r="M100" s="97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35">
      <c r="A101" s="75" t="s">
        <v>24</v>
      </c>
      <c r="B101" s="71">
        <v>0</v>
      </c>
      <c r="C101" s="71">
        <v>0</v>
      </c>
      <c r="D101" s="72"/>
      <c r="E101" s="71">
        <v>0</v>
      </c>
      <c r="F101" s="141">
        <f t="shared" si="21"/>
        <v>0</v>
      </c>
      <c r="G101" s="141">
        <v>0</v>
      </c>
      <c r="H101" s="144">
        <v>0</v>
      </c>
      <c r="I101" s="144">
        <v>0</v>
      </c>
      <c r="J101" s="144">
        <v>0</v>
      </c>
      <c r="K101" s="144">
        <v>0</v>
      </c>
      <c r="L101" s="30">
        <v>0</v>
      </c>
      <c r="M101" s="97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35">
      <c r="A102" s="41"/>
      <c r="B102" s="212" t="s">
        <v>2</v>
      </c>
      <c r="C102" s="212"/>
      <c r="D102" s="212"/>
      <c r="E102" s="217" t="s">
        <v>3</v>
      </c>
      <c r="F102" s="214" t="s">
        <v>4</v>
      </c>
      <c r="G102" s="214" t="s">
        <v>5</v>
      </c>
      <c r="H102" s="215" t="s">
        <v>133</v>
      </c>
      <c r="I102" s="215" t="s">
        <v>134</v>
      </c>
      <c r="J102" s="215" t="s">
        <v>135</v>
      </c>
      <c r="K102" s="215" t="s">
        <v>136</v>
      </c>
      <c r="L102" s="202" t="s">
        <v>137</v>
      </c>
      <c r="M102" s="203" t="s">
        <v>138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35">
      <c r="A103" s="42" t="s">
        <v>52</v>
      </c>
      <c r="B103" s="17" t="s">
        <v>12</v>
      </c>
      <c r="C103" s="17" t="s">
        <v>13</v>
      </c>
      <c r="D103" s="19"/>
      <c r="E103" s="217"/>
      <c r="F103" s="214"/>
      <c r="G103" s="214"/>
      <c r="H103" s="215"/>
      <c r="I103" s="215"/>
      <c r="J103" s="215"/>
      <c r="K103" s="215"/>
      <c r="L103" s="202"/>
      <c r="M103" s="20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35">
      <c r="A104" s="39" t="s">
        <v>26</v>
      </c>
      <c r="B104" s="71">
        <v>0</v>
      </c>
      <c r="C104" s="71">
        <v>0</v>
      </c>
      <c r="D104" s="19"/>
      <c r="E104" s="71">
        <v>0</v>
      </c>
      <c r="F104" s="139">
        <f>SUM(B104:E104)</f>
        <v>0</v>
      </c>
      <c r="G104" s="139">
        <v>0</v>
      </c>
      <c r="H104" s="144">
        <v>0</v>
      </c>
      <c r="I104" s="30">
        <v>0</v>
      </c>
      <c r="J104" s="30">
        <v>0</v>
      </c>
      <c r="K104" s="144">
        <v>0</v>
      </c>
      <c r="L104" s="30">
        <v>0</v>
      </c>
      <c r="M104" s="95"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35">
      <c r="A105" s="39" t="s">
        <v>27</v>
      </c>
      <c r="B105" s="71">
        <v>0</v>
      </c>
      <c r="C105" s="71">
        <v>0</v>
      </c>
      <c r="D105" s="19"/>
      <c r="E105" s="71">
        <v>0</v>
      </c>
      <c r="F105" s="139">
        <f>SUM(B105:E105)</f>
        <v>0</v>
      </c>
      <c r="G105" s="139">
        <v>0</v>
      </c>
      <c r="H105" s="144">
        <v>0</v>
      </c>
      <c r="I105" s="30">
        <v>0</v>
      </c>
      <c r="J105" s="30">
        <v>0</v>
      </c>
      <c r="K105" s="144">
        <v>0</v>
      </c>
      <c r="L105" s="30">
        <v>0</v>
      </c>
      <c r="M105" s="95"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35">
      <c r="A106" s="41"/>
      <c r="B106" s="212" t="s">
        <v>2</v>
      </c>
      <c r="C106" s="212"/>
      <c r="D106" s="212"/>
      <c r="E106" s="217" t="s">
        <v>3</v>
      </c>
      <c r="F106" s="214" t="s">
        <v>4</v>
      </c>
      <c r="G106" s="214" t="s">
        <v>5</v>
      </c>
      <c r="H106" s="215" t="s">
        <v>133</v>
      </c>
      <c r="I106" s="215" t="s">
        <v>134</v>
      </c>
      <c r="J106" s="215" t="s">
        <v>135</v>
      </c>
      <c r="K106" s="215" t="s">
        <v>136</v>
      </c>
      <c r="L106" s="202" t="s">
        <v>137</v>
      </c>
      <c r="M106" s="203" t="s">
        <v>138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35">
      <c r="A107" s="42" t="s">
        <v>53</v>
      </c>
      <c r="B107" s="17" t="s">
        <v>12</v>
      </c>
      <c r="C107" s="17" t="s">
        <v>13</v>
      </c>
      <c r="D107" s="19"/>
      <c r="E107" s="217"/>
      <c r="F107" s="214"/>
      <c r="G107" s="214"/>
      <c r="H107" s="215"/>
      <c r="I107" s="215"/>
      <c r="J107" s="215"/>
      <c r="K107" s="215"/>
      <c r="L107" s="202"/>
      <c r="M107" s="20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35">
      <c r="A108" s="39" t="s">
        <v>29</v>
      </c>
      <c r="B108" s="71">
        <v>0</v>
      </c>
      <c r="C108" s="71">
        <v>0</v>
      </c>
      <c r="D108" s="19"/>
      <c r="E108" s="71">
        <v>0</v>
      </c>
      <c r="F108" s="139">
        <f>SUM(B108:E108)</f>
        <v>0</v>
      </c>
      <c r="G108" s="139">
        <v>0</v>
      </c>
      <c r="H108" s="144">
        <v>0</v>
      </c>
      <c r="I108" s="30">
        <v>0</v>
      </c>
      <c r="J108" s="30">
        <v>0</v>
      </c>
      <c r="K108" s="144">
        <v>0</v>
      </c>
      <c r="L108" s="30">
        <v>0</v>
      </c>
      <c r="M108" s="95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35">
      <c r="A109" s="39" t="s">
        <v>30</v>
      </c>
      <c r="B109" s="71">
        <v>0</v>
      </c>
      <c r="C109" s="71">
        <v>0</v>
      </c>
      <c r="D109" s="19"/>
      <c r="E109" s="71">
        <v>0</v>
      </c>
      <c r="F109" s="139">
        <f t="shared" ref="F109:F113" si="22">SUM(B109:E109)</f>
        <v>0</v>
      </c>
      <c r="G109" s="139">
        <v>0</v>
      </c>
      <c r="H109" s="144">
        <v>0</v>
      </c>
      <c r="I109" s="30">
        <v>0</v>
      </c>
      <c r="J109" s="30">
        <v>0</v>
      </c>
      <c r="K109" s="144">
        <v>0</v>
      </c>
      <c r="L109" s="30">
        <v>0</v>
      </c>
      <c r="M109" s="95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35">
      <c r="A110" s="39" t="s">
        <v>31</v>
      </c>
      <c r="B110" s="71">
        <v>0</v>
      </c>
      <c r="C110" s="71">
        <v>0</v>
      </c>
      <c r="D110" s="19"/>
      <c r="E110" s="71">
        <v>0</v>
      </c>
      <c r="F110" s="139">
        <f t="shared" si="22"/>
        <v>0</v>
      </c>
      <c r="G110" s="139">
        <v>0</v>
      </c>
      <c r="H110" s="144">
        <v>0</v>
      </c>
      <c r="I110" s="30">
        <v>0</v>
      </c>
      <c r="J110" s="30">
        <v>0</v>
      </c>
      <c r="K110" s="144">
        <v>0</v>
      </c>
      <c r="L110" s="30">
        <v>0</v>
      </c>
      <c r="M110" s="95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35">
      <c r="A111" s="39" t="s">
        <v>32</v>
      </c>
      <c r="B111" s="71">
        <v>0</v>
      </c>
      <c r="C111" s="71">
        <v>0</v>
      </c>
      <c r="D111" s="19"/>
      <c r="E111" s="71">
        <v>0</v>
      </c>
      <c r="F111" s="139">
        <f>SUM(B111:E111)</f>
        <v>0</v>
      </c>
      <c r="G111" s="139">
        <v>0</v>
      </c>
      <c r="H111" s="144">
        <v>0</v>
      </c>
      <c r="I111" s="30">
        <v>0</v>
      </c>
      <c r="J111" s="30">
        <v>0</v>
      </c>
      <c r="K111" s="144">
        <v>0</v>
      </c>
      <c r="L111" s="30">
        <v>0</v>
      </c>
      <c r="M111" s="95"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35">
      <c r="A112" s="39" t="s">
        <v>33</v>
      </c>
      <c r="B112" s="71">
        <v>0</v>
      </c>
      <c r="C112" s="71">
        <v>0</v>
      </c>
      <c r="D112" s="19"/>
      <c r="E112" s="71">
        <v>0</v>
      </c>
      <c r="F112" s="139">
        <f t="shared" si="22"/>
        <v>0</v>
      </c>
      <c r="G112" s="139">
        <v>0</v>
      </c>
      <c r="H112" s="144">
        <v>0</v>
      </c>
      <c r="I112" s="30">
        <v>0</v>
      </c>
      <c r="J112" s="30">
        <v>0</v>
      </c>
      <c r="K112" s="144">
        <v>0</v>
      </c>
      <c r="L112" s="30">
        <v>0</v>
      </c>
      <c r="M112" s="95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35">
      <c r="A113" s="39" t="s">
        <v>34</v>
      </c>
      <c r="B113" s="71">
        <v>0</v>
      </c>
      <c r="C113" s="71">
        <v>0</v>
      </c>
      <c r="D113" s="19"/>
      <c r="E113" s="71">
        <v>0</v>
      </c>
      <c r="F113" s="139">
        <f t="shared" si="22"/>
        <v>0</v>
      </c>
      <c r="G113" s="139">
        <v>0</v>
      </c>
      <c r="H113" s="144">
        <v>0</v>
      </c>
      <c r="I113" s="30">
        <v>0</v>
      </c>
      <c r="J113" s="30">
        <v>0</v>
      </c>
      <c r="K113" s="144">
        <v>0</v>
      </c>
      <c r="L113" s="30">
        <v>0</v>
      </c>
      <c r="M113" s="95"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35">
      <c r="A114" s="41"/>
      <c r="B114" s="212" t="s">
        <v>2</v>
      </c>
      <c r="C114" s="212"/>
      <c r="D114" s="212"/>
      <c r="E114" s="217" t="s">
        <v>3</v>
      </c>
      <c r="F114" s="214" t="s">
        <v>4</v>
      </c>
      <c r="G114" s="214" t="s">
        <v>5</v>
      </c>
      <c r="H114" s="215" t="s">
        <v>133</v>
      </c>
      <c r="I114" s="215" t="s">
        <v>134</v>
      </c>
      <c r="J114" s="215" t="s">
        <v>135</v>
      </c>
      <c r="K114" s="215" t="s">
        <v>136</v>
      </c>
      <c r="L114" s="202" t="s">
        <v>137</v>
      </c>
      <c r="M114" s="203" t="s">
        <v>138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35">
      <c r="A115" s="42" t="s">
        <v>35</v>
      </c>
      <c r="B115" s="17" t="s">
        <v>12</v>
      </c>
      <c r="C115" s="17" t="s">
        <v>13</v>
      </c>
      <c r="D115" s="19"/>
      <c r="E115" s="217"/>
      <c r="F115" s="214"/>
      <c r="G115" s="214"/>
      <c r="H115" s="215"/>
      <c r="I115" s="215"/>
      <c r="J115" s="215"/>
      <c r="K115" s="215"/>
      <c r="L115" s="202"/>
      <c r="M115" s="20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35">
      <c r="A116" s="39" t="s">
        <v>36</v>
      </c>
      <c r="B116" s="71">
        <v>0</v>
      </c>
      <c r="C116" s="71">
        <v>0</v>
      </c>
      <c r="D116" s="21"/>
      <c r="E116" s="71">
        <v>0</v>
      </c>
      <c r="F116" s="139">
        <f t="shared" ref="F116:F117" si="23">SUM(B116:E116)</f>
        <v>0</v>
      </c>
      <c r="G116" s="139">
        <v>0</v>
      </c>
      <c r="H116" s="144">
        <v>0</v>
      </c>
      <c r="I116" s="30">
        <v>0</v>
      </c>
      <c r="J116" s="30">
        <v>0</v>
      </c>
      <c r="K116" s="144">
        <v>0</v>
      </c>
      <c r="L116" s="30">
        <v>0</v>
      </c>
      <c r="M116" s="95"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35">
      <c r="A117" s="39" t="s">
        <v>38</v>
      </c>
      <c r="B117" s="71">
        <v>0</v>
      </c>
      <c r="C117" s="71">
        <v>0</v>
      </c>
      <c r="D117" s="21"/>
      <c r="E117" s="71">
        <v>0</v>
      </c>
      <c r="F117" s="139">
        <f t="shared" si="23"/>
        <v>0</v>
      </c>
      <c r="G117" s="139">
        <v>0</v>
      </c>
      <c r="H117" s="144">
        <v>0</v>
      </c>
      <c r="I117" s="30">
        <v>0</v>
      </c>
      <c r="J117" s="30">
        <v>0</v>
      </c>
      <c r="K117" s="144">
        <v>0</v>
      </c>
      <c r="L117" s="30">
        <v>0</v>
      </c>
      <c r="M117" s="95"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5" x14ac:dyDescent="0.35">
      <c r="A118" s="205" t="s">
        <v>54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" customHeight="1" x14ac:dyDescent="0.35">
      <c r="A119" s="211"/>
      <c r="B119" s="212" t="s">
        <v>2</v>
      </c>
      <c r="C119" s="212"/>
      <c r="D119" s="212"/>
      <c r="E119" s="218" t="s">
        <v>3</v>
      </c>
      <c r="F119" s="214" t="s">
        <v>4</v>
      </c>
      <c r="G119" s="214" t="s">
        <v>5</v>
      </c>
      <c r="H119" s="215" t="s">
        <v>133</v>
      </c>
      <c r="I119" s="215" t="s">
        <v>134</v>
      </c>
      <c r="J119" s="215" t="s">
        <v>135</v>
      </c>
      <c r="K119" s="215" t="s">
        <v>136</v>
      </c>
      <c r="L119" s="202" t="s">
        <v>137</v>
      </c>
      <c r="M119" s="203" t="s">
        <v>138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" customHeight="1" x14ac:dyDescent="0.35">
      <c r="A120" s="211"/>
      <c r="B120" s="198" t="s">
        <v>12</v>
      </c>
      <c r="C120" s="198" t="s">
        <v>13</v>
      </c>
      <c r="D120" s="198" t="s">
        <v>40</v>
      </c>
      <c r="E120" s="218"/>
      <c r="F120" s="214"/>
      <c r="G120" s="214"/>
      <c r="H120" s="215"/>
      <c r="I120" s="215"/>
      <c r="J120" s="215"/>
      <c r="K120" s="215"/>
      <c r="L120" s="202"/>
      <c r="M120" s="20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35">
      <c r="A121" s="39" t="s">
        <v>14</v>
      </c>
      <c r="B121" s="71">
        <v>4</v>
      </c>
      <c r="C121" s="71">
        <v>0</v>
      </c>
      <c r="D121" s="71">
        <v>0</v>
      </c>
      <c r="E121" s="71">
        <v>2</v>
      </c>
      <c r="F121" s="139">
        <f t="shared" ref="F121:F122" si="24">SUM(B121:E121)</f>
        <v>6</v>
      </c>
      <c r="G121" s="139">
        <v>13</v>
      </c>
      <c r="H121" s="144">
        <v>5</v>
      </c>
      <c r="I121" s="30">
        <v>0</v>
      </c>
      <c r="J121" s="30">
        <v>0</v>
      </c>
      <c r="K121" s="144">
        <v>0</v>
      </c>
      <c r="L121" s="30">
        <v>0</v>
      </c>
      <c r="M121" s="95">
        <v>1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35">
      <c r="A122" s="39" t="s">
        <v>15</v>
      </c>
      <c r="B122" s="71">
        <v>4</v>
      </c>
      <c r="C122" s="71">
        <v>0</v>
      </c>
      <c r="D122" s="71">
        <v>0</v>
      </c>
      <c r="E122" s="71">
        <v>2</v>
      </c>
      <c r="F122" s="139">
        <f t="shared" si="24"/>
        <v>6</v>
      </c>
      <c r="G122" s="139">
        <v>15</v>
      </c>
      <c r="H122" s="144">
        <v>5</v>
      </c>
      <c r="I122" s="30">
        <v>0</v>
      </c>
      <c r="J122" s="30">
        <v>0</v>
      </c>
      <c r="K122" s="144">
        <v>0</v>
      </c>
      <c r="L122" s="30">
        <v>0</v>
      </c>
      <c r="M122" s="95">
        <v>1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35">
      <c r="A123" s="39" t="s">
        <v>50</v>
      </c>
      <c r="B123" s="71">
        <v>4</v>
      </c>
      <c r="C123" s="71">
        <v>0</v>
      </c>
      <c r="D123" s="71">
        <v>0</v>
      </c>
      <c r="E123" s="71">
        <v>2</v>
      </c>
      <c r="F123" s="139">
        <f>SUM(B123:E123)</f>
        <v>6</v>
      </c>
      <c r="G123" s="139">
        <v>14</v>
      </c>
      <c r="H123" s="144">
        <v>5</v>
      </c>
      <c r="I123" s="30">
        <v>0</v>
      </c>
      <c r="J123" s="30">
        <v>0</v>
      </c>
      <c r="K123" s="144">
        <v>0</v>
      </c>
      <c r="L123" s="30">
        <v>0</v>
      </c>
      <c r="M123" s="95">
        <v>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35">
      <c r="A124" s="41"/>
      <c r="B124" s="212" t="s">
        <v>2</v>
      </c>
      <c r="C124" s="212"/>
      <c r="D124" s="212"/>
      <c r="E124" s="217" t="s">
        <v>3</v>
      </c>
      <c r="F124" s="214" t="s">
        <v>4</v>
      </c>
      <c r="G124" s="214" t="s">
        <v>5</v>
      </c>
      <c r="H124" s="215" t="s">
        <v>133</v>
      </c>
      <c r="I124" s="215" t="s">
        <v>134</v>
      </c>
      <c r="J124" s="215" t="s">
        <v>135</v>
      </c>
      <c r="K124" s="215" t="s">
        <v>136</v>
      </c>
      <c r="L124" s="202" t="s">
        <v>137</v>
      </c>
      <c r="M124" s="203" t="s">
        <v>138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35">
      <c r="A125" s="42" t="s">
        <v>51</v>
      </c>
      <c r="B125" s="17" t="s">
        <v>12</v>
      </c>
      <c r="C125" s="17" t="s">
        <v>13</v>
      </c>
      <c r="D125" s="198" t="s">
        <v>40</v>
      </c>
      <c r="E125" s="217"/>
      <c r="F125" s="214"/>
      <c r="G125" s="214"/>
      <c r="H125" s="215"/>
      <c r="I125" s="215"/>
      <c r="J125" s="215"/>
      <c r="K125" s="215"/>
      <c r="L125" s="202"/>
      <c r="M125" s="20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35">
      <c r="A126" s="39" t="s">
        <v>20</v>
      </c>
      <c r="B126" s="71">
        <v>1</v>
      </c>
      <c r="C126" s="71">
        <v>0</v>
      </c>
      <c r="D126" s="71">
        <v>0</v>
      </c>
      <c r="E126" s="71">
        <v>0</v>
      </c>
      <c r="F126" s="139">
        <f t="shared" ref="F126:F127" si="25">SUM(B126:E126)</f>
        <v>1</v>
      </c>
      <c r="G126" s="139">
        <v>1</v>
      </c>
      <c r="H126" s="144">
        <v>1</v>
      </c>
      <c r="I126" s="30">
        <v>0</v>
      </c>
      <c r="J126" s="30">
        <v>0</v>
      </c>
      <c r="K126" s="144">
        <v>0</v>
      </c>
      <c r="L126" s="30">
        <v>0</v>
      </c>
      <c r="M126" s="95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35">
      <c r="A127" s="39" t="s">
        <v>21</v>
      </c>
      <c r="B127" s="71">
        <v>3</v>
      </c>
      <c r="C127" s="71">
        <v>0</v>
      </c>
      <c r="D127" s="71">
        <v>0</v>
      </c>
      <c r="E127" s="71">
        <v>2</v>
      </c>
      <c r="F127" s="139">
        <f t="shared" si="25"/>
        <v>5</v>
      </c>
      <c r="G127" s="139">
        <v>13</v>
      </c>
      <c r="H127" s="144">
        <v>4</v>
      </c>
      <c r="I127" s="30">
        <v>0</v>
      </c>
      <c r="J127" s="30">
        <v>0</v>
      </c>
      <c r="K127" s="144">
        <v>0</v>
      </c>
      <c r="L127" s="30">
        <v>0</v>
      </c>
      <c r="M127" s="95">
        <v>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35">
      <c r="A128" s="39" t="s">
        <v>22</v>
      </c>
      <c r="B128" s="71">
        <v>0</v>
      </c>
      <c r="C128" s="71">
        <v>0</v>
      </c>
      <c r="D128" s="71">
        <v>0</v>
      </c>
      <c r="E128" s="71">
        <v>0</v>
      </c>
      <c r="F128" s="139">
        <f>SUM(B128:E128)</f>
        <v>0</v>
      </c>
      <c r="G128" s="139">
        <v>0</v>
      </c>
      <c r="H128" s="144">
        <v>0</v>
      </c>
      <c r="I128" s="30">
        <v>0</v>
      </c>
      <c r="J128" s="30">
        <v>0</v>
      </c>
      <c r="K128" s="144">
        <v>0</v>
      </c>
      <c r="L128" s="30">
        <v>0</v>
      </c>
      <c r="M128" s="95"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35">
      <c r="A129" s="75" t="s">
        <v>23</v>
      </c>
      <c r="B129" s="71">
        <v>0</v>
      </c>
      <c r="C129" s="71">
        <v>0</v>
      </c>
      <c r="D129" s="71">
        <v>0</v>
      </c>
      <c r="E129" s="71">
        <v>0</v>
      </c>
      <c r="F129" s="141">
        <f t="shared" ref="F129:F130" si="26">SUM(B129:E129)</f>
        <v>0</v>
      </c>
      <c r="G129" s="141">
        <v>0</v>
      </c>
      <c r="H129" s="146">
        <v>0</v>
      </c>
      <c r="I129" s="30">
        <v>0</v>
      </c>
      <c r="J129" s="30">
        <v>0</v>
      </c>
      <c r="K129" s="144">
        <v>0</v>
      </c>
      <c r="L129" s="30">
        <v>0</v>
      </c>
      <c r="M129" s="95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35">
      <c r="A130" s="75" t="s">
        <v>24</v>
      </c>
      <c r="B130" s="71">
        <v>0</v>
      </c>
      <c r="C130" s="71">
        <v>0</v>
      </c>
      <c r="D130" s="71">
        <v>0</v>
      </c>
      <c r="E130" s="71">
        <v>0</v>
      </c>
      <c r="F130" s="141">
        <f t="shared" si="26"/>
        <v>0</v>
      </c>
      <c r="G130" s="141">
        <v>0</v>
      </c>
      <c r="H130" s="146">
        <v>0</v>
      </c>
      <c r="I130" s="30">
        <v>0</v>
      </c>
      <c r="J130" s="30">
        <v>0</v>
      </c>
      <c r="K130" s="144">
        <v>0</v>
      </c>
      <c r="L130" s="30">
        <v>0</v>
      </c>
      <c r="M130" s="95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35">
      <c r="A131" s="41"/>
      <c r="B131" s="212" t="s">
        <v>2</v>
      </c>
      <c r="C131" s="212"/>
      <c r="D131" s="212"/>
      <c r="E131" s="217" t="s">
        <v>3</v>
      </c>
      <c r="F131" s="214" t="s">
        <v>4</v>
      </c>
      <c r="G131" s="214" t="s">
        <v>5</v>
      </c>
      <c r="H131" s="215" t="s">
        <v>133</v>
      </c>
      <c r="I131" s="215" t="s">
        <v>134</v>
      </c>
      <c r="J131" s="215" t="s">
        <v>135</v>
      </c>
      <c r="K131" s="215" t="s">
        <v>136</v>
      </c>
      <c r="L131" s="202" t="s">
        <v>137</v>
      </c>
      <c r="M131" s="203" t="s">
        <v>138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35">
      <c r="A132" s="42" t="s">
        <v>52</v>
      </c>
      <c r="B132" s="17" t="s">
        <v>12</v>
      </c>
      <c r="C132" s="17" t="s">
        <v>13</v>
      </c>
      <c r="D132" s="198" t="s">
        <v>40</v>
      </c>
      <c r="E132" s="217"/>
      <c r="F132" s="214"/>
      <c r="G132" s="214"/>
      <c r="H132" s="215"/>
      <c r="I132" s="215"/>
      <c r="J132" s="215"/>
      <c r="K132" s="215"/>
      <c r="L132" s="202"/>
      <c r="M132" s="20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35">
      <c r="A133" s="39" t="s">
        <v>26</v>
      </c>
      <c r="B133" s="71">
        <v>4</v>
      </c>
      <c r="C133" s="71">
        <v>0</v>
      </c>
      <c r="D133" s="71">
        <v>0</v>
      </c>
      <c r="E133" s="71">
        <v>1</v>
      </c>
      <c r="F133" s="139">
        <f>SUM(B133:E133)</f>
        <v>5</v>
      </c>
      <c r="G133" s="139">
        <v>14</v>
      </c>
      <c r="H133" s="144">
        <v>4</v>
      </c>
      <c r="I133" s="30">
        <v>0</v>
      </c>
      <c r="J133" s="30">
        <v>0</v>
      </c>
      <c r="K133" s="144">
        <v>0</v>
      </c>
      <c r="L133" s="30">
        <v>0</v>
      </c>
      <c r="M133" s="95">
        <v>1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35">
      <c r="A134" s="39" t="s">
        <v>27</v>
      </c>
      <c r="B134" s="71">
        <v>0</v>
      </c>
      <c r="C134" s="71">
        <v>0</v>
      </c>
      <c r="D134" s="71">
        <v>0</v>
      </c>
      <c r="E134" s="71">
        <v>0</v>
      </c>
      <c r="F134" s="139">
        <f>SUM(B134:E134)</f>
        <v>0</v>
      </c>
      <c r="G134" s="139">
        <v>0</v>
      </c>
      <c r="H134" s="144">
        <v>0</v>
      </c>
      <c r="I134" s="30">
        <v>0</v>
      </c>
      <c r="J134" s="30">
        <v>0</v>
      </c>
      <c r="K134" s="144">
        <v>0</v>
      </c>
      <c r="L134" s="30">
        <v>0</v>
      </c>
      <c r="M134" s="95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.5" customHeight="1" x14ac:dyDescent="0.35">
      <c r="A135" s="41"/>
      <c r="B135" s="212" t="s">
        <v>2</v>
      </c>
      <c r="C135" s="212"/>
      <c r="D135" s="212"/>
      <c r="E135" s="217" t="s">
        <v>3</v>
      </c>
      <c r="F135" s="214" t="s">
        <v>4</v>
      </c>
      <c r="G135" s="214" t="s">
        <v>5</v>
      </c>
      <c r="H135" s="215" t="s">
        <v>133</v>
      </c>
      <c r="I135" s="215" t="s">
        <v>134</v>
      </c>
      <c r="J135" s="215" t="s">
        <v>135</v>
      </c>
      <c r="K135" s="215" t="s">
        <v>136</v>
      </c>
      <c r="L135" s="202" t="s">
        <v>137</v>
      </c>
      <c r="M135" s="203" t="s">
        <v>138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35">
      <c r="A136" s="42" t="s">
        <v>53</v>
      </c>
      <c r="B136" s="17" t="s">
        <v>12</v>
      </c>
      <c r="C136" s="17" t="s">
        <v>13</v>
      </c>
      <c r="D136" s="198" t="s">
        <v>40</v>
      </c>
      <c r="E136" s="217"/>
      <c r="F136" s="214"/>
      <c r="G136" s="214"/>
      <c r="H136" s="215"/>
      <c r="I136" s="215"/>
      <c r="J136" s="215"/>
      <c r="K136" s="215"/>
      <c r="L136" s="202"/>
      <c r="M136" s="20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35">
      <c r="A137" s="39" t="s">
        <v>29</v>
      </c>
      <c r="B137" s="71">
        <v>4</v>
      </c>
      <c r="C137" s="71">
        <v>0</v>
      </c>
      <c r="D137" s="71">
        <v>0</v>
      </c>
      <c r="E137" s="71">
        <v>1</v>
      </c>
      <c r="F137" s="139">
        <f t="shared" ref="F137:F142" si="27">SUM(B137:E137)</f>
        <v>5</v>
      </c>
      <c r="G137" s="139">
        <v>11</v>
      </c>
      <c r="H137" s="144">
        <v>5</v>
      </c>
      <c r="I137" s="30">
        <v>0</v>
      </c>
      <c r="J137" s="30">
        <v>0</v>
      </c>
      <c r="K137" s="144">
        <v>0</v>
      </c>
      <c r="L137" s="30">
        <v>0</v>
      </c>
      <c r="M137" s="95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35">
      <c r="A138" s="39" t="s">
        <v>30</v>
      </c>
      <c r="B138" s="71">
        <v>0</v>
      </c>
      <c r="C138" s="71">
        <v>0</v>
      </c>
      <c r="D138" s="71">
        <v>0</v>
      </c>
      <c r="E138" s="71">
        <v>0</v>
      </c>
      <c r="F138" s="139">
        <f t="shared" si="27"/>
        <v>0</v>
      </c>
      <c r="G138" s="139">
        <v>2</v>
      </c>
      <c r="H138" s="144">
        <v>0</v>
      </c>
      <c r="I138" s="30">
        <v>0</v>
      </c>
      <c r="J138" s="30">
        <v>0</v>
      </c>
      <c r="K138" s="144">
        <v>0</v>
      </c>
      <c r="L138" s="30">
        <v>0</v>
      </c>
      <c r="M138" s="95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35">
      <c r="A139" s="39" t="s">
        <v>31</v>
      </c>
      <c r="B139" s="71">
        <v>0</v>
      </c>
      <c r="C139" s="71">
        <v>0</v>
      </c>
      <c r="D139" s="71">
        <v>0</v>
      </c>
      <c r="E139" s="71">
        <v>0</v>
      </c>
      <c r="F139" s="139">
        <f t="shared" si="27"/>
        <v>0</v>
      </c>
      <c r="G139" s="139">
        <v>0</v>
      </c>
      <c r="H139" s="144">
        <v>0</v>
      </c>
      <c r="I139" s="30">
        <v>0</v>
      </c>
      <c r="J139" s="30">
        <v>0</v>
      </c>
      <c r="K139" s="144">
        <v>0</v>
      </c>
      <c r="L139" s="30">
        <v>0</v>
      </c>
      <c r="M139" s="95"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35">
      <c r="A140" s="39" t="s">
        <v>32</v>
      </c>
      <c r="B140" s="71">
        <v>0</v>
      </c>
      <c r="C140" s="71">
        <v>0</v>
      </c>
      <c r="D140" s="71">
        <v>0</v>
      </c>
      <c r="E140" s="71">
        <v>0</v>
      </c>
      <c r="F140" s="139">
        <f>SUM(B140:E140)</f>
        <v>0</v>
      </c>
      <c r="G140" s="139">
        <v>0</v>
      </c>
      <c r="H140" s="144">
        <v>0</v>
      </c>
      <c r="I140" s="30">
        <v>0</v>
      </c>
      <c r="J140" s="30">
        <v>0</v>
      </c>
      <c r="K140" s="144">
        <v>0</v>
      </c>
      <c r="L140" s="30">
        <v>0</v>
      </c>
      <c r="M140" s="95"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35">
      <c r="A141" s="39" t="s">
        <v>33</v>
      </c>
      <c r="B141" s="71">
        <v>0</v>
      </c>
      <c r="C141" s="71">
        <v>0</v>
      </c>
      <c r="D141" s="71">
        <v>0</v>
      </c>
      <c r="E141" s="71">
        <v>0</v>
      </c>
      <c r="F141" s="139">
        <f t="shared" si="27"/>
        <v>0</v>
      </c>
      <c r="G141" s="139">
        <v>1</v>
      </c>
      <c r="H141" s="144">
        <v>0</v>
      </c>
      <c r="I141" s="30">
        <v>0</v>
      </c>
      <c r="J141" s="30">
        <v>0</v>
      </c>
      <c r="K141" s="144">
        <v>0</v>
      </c>
      <c r="L141" s="30">
        <v>0</v>
      </c>
      <c r="M141" s="95"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35">
      <c r="A142" s="39" t="s">
        <v>34</v>
      </c>
      <c r="B142" s="71">
        <v>0</v>
      </c>
      <c r="C142" s="71">
        <v>0</v>
      </c>
      <c r="D142" s="71">
        <v>0</v>
      </c>
      <c r="E142" s="71">
        <v>0</v>
      </c>
      <c r="F142" s="139">
        <f t="shared" si="27"/>
        <v>0</v>
      </c>
      <c r="G142" s="139">
        <v>0</v>
      </c>
      <c r="H142" s="144">
        <v>0</v>
      </c>
      <c r="I142" s="30">
        <v>0</v>
      </c>
      <c r="J142" s="30">
        <v>0</v>
      </c>
      <c r="K142" s="144">
        <v>0</v>
      </c>
      <c r="L142" s="30">
        <v>0</v>
      </c>
      <c r="M142" s="95"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35">
      <c r="A143" s="41"/>
      <c r="B143" s="212" t="s">
        <v>2</v>
      </c>
      <c r="C143" s="212"/>
      <c r="D143" s="212"/>
      <c r="E143" s="217" t="s">
        <v>3</v>
      </c>
      <c r="F143" s="214" t="s">
        <v>4</v>
      </c>
      <c r="G143" s="214" t="s">
        <v>5</v>
      </c>
      <c r="H143" s="215" t="s">
        <v>133</v>
      </c>
      <c r="I143" s="215" t="s">
        <v>134</v>
      </c>
      <c r="J143" s="215" t="s">
        <v>135</v>
      </c>
      <c r="K143" s="215" t="s">
        <v>136</v>
      </c>
      <c r="L143" s="202" t="s">
        <v>137</v>
      </c>
      <c r="M143" s="203" t="s">
        <v>138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35">
      <c r="A144" s="42" t="s">
        <v>35</v>
      </c>
      <c r="B144" s="17" t="s">
        <v>12</v>
      </c>
      <c r="C144" s="17" t="s">
        <v>13</v>
      </c>
      <c r="D144" s="198" t="s">
        <v>40</v>
      </c>
      <c r="E144" s="217"/>
      <c r="F144" s="214"/>
      <c r="G144" s="214"/>
      <c r="H144" s="215"/>
      <c r="I144" s="215"/>
      <c r="J144" s="215"/>
      <c r="K144" s="215"/>
      <c r="L144" s="202"/>
      <c r="M144" s="20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35">
      <c r="A145" s="39" t="s">
        <v>45</v>
      </c>
      <c r="B145" s="71">
        <v>1</v>
      </c>
      <c r="C145" s="71">
        <v>0</v>
      </c>
      <c r="D145" s="71">
        <v>0</v>
      </c>
      <c r="E145" s="71">
        <v>0</v>
      </c>
      <c r="F145" s="139">
        <f t="shared" ref="F145" si="28">SUM(B145:E145)</f>
        <v>1</v>
      </c>
      <c r="G145" s="139">
        <v>1</v>
      </c>
      <c r="H145" s="144">
        <v>1</v>
      </c>
      <c r="I145" s="144">
        <v>0</v>
      </c>
      <c r="J145" s="144">
        <v>0</v>
      </c>
      <c r="K145" s="144">
        <v>0</v>
      </c>
      <c r="L145" s="30">
        <v>0</v>
      </c>
      <c r="M145" s="95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4.5" customHeight="1" x14ac:dyDescent="0.35">
      <c r="A146" s="205" t="s">
        <v>55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" customHeight="1" x14ac:dyDescent="0.35">
      <c r="A147" s="211"/>
      <c r="B147" s="212" t="s">
        <v>2</v>
      </c>
      <c r="C147" s="212"/>
      <c r="D147" s="212"/>
      <c r="E147" s="218" t="s">
        <v>3</v>
      </c>
      <c r="F147" s="214" t="s">
        <v>4</v>
      </c>
      <c r="G147" s="214" t="s">
        <v>5</v>
      </c>
      <c r="H147" s="215" t="s">
        <v>133</v>
      </c>
      <c r="I147" s="215" t="s">
        <v>134</v>
      </c>
      <c r="J147" s="215" t="s">
        <v>135</v>
      </c>
      <c r="K147" s="215" t="s">
        <v>136</v>
      </c>
      <c r="L147" s="202" t="s">
        <v>137</v>
      </c>
      <c r="M147" s="203" t="s">
        <v>138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.5" customHeight="1" x14ac:dyDescent="0.35">
      <c r="A148" s="211"/>
      <c r="B148" s="198" t="s">
        <v>12</v>
      </c>
      <c r="C148" s="198" t="s">
        <v>13</v>
      </c>
      <c r="D148" s="198" t="s">
        <v>40</v>
      </c>
      <c r="E148" s="218"/>
      <c r="F148" s="214"/>
      <c r="G148" s="214"/>
      <c r="H148" s="215"/>
      <c r="I148" s="215"/>
      <c r="J148" s="215"/>
      <c r="K148" s="215"/>
      <c r="L148" s="202"/>
      <c r="M148" s="20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35">
      <c r="A149" s="89" t="s">
        <v>56</v>
      </c>
      <c r="B149" s="71">
        <v>9</v>
      </c>
      <c r="C149" s="71">
        <v>0</v>
      </c>
      <c r="D149" s="71">
        <v>0</v>
      </c>
      <c r="E149" s="71">
        <v>1</v>
      </c>
      <c r="F149" s="139">
        <f t="shared" ref="F149:F152" si="29">SUM(B149:E149)</f>
        <v>10</v>
      </c>
      <c r="G149" s="139">
        <v>4</v>
      </c>
      <c r="H149" s="144">
        <v>8</v>
      </c>
      <c r="I149" s="144">
        <v>2</v>
      </c>
      <c r="J149" s="144">
        <v>0</v>
      </c>
      <c r="K149" s="144">
        <v>0</v>
      </c>
      <c r="L149" s="30">
        <v>0</v>
      </c>
      <c r="M149" s="95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35">
      <c r="A150" s="76" t="s">
        <v>57</v>
      </c>
      <c r="B150" s="1">
        <f>SUM(B151:B152)</f>
        <v>9</v>
      </c>
      <c r="C150" s="1">
        <f t="shared" ref="C150:D150" si="30">SUM(C151:C152)</f>
        <v>0</v>
      </c>
      <c r="D150" s="1">
        <f t="shared" si="30"/>
        <v>0</v>
      </c>
      <c r="E150" s="1">
        <f>SUM(E151:E152)</f>
        <v>1</v>
      </c>
      <c r="F150" s="139">
        <f t="shared" si="29"/>
        <v>10</v>
      </c>
      <c r="G150" s="139">
        <v>4</v>
      </c>
      <c r="H150" s="145">
        <f>SUM(H151:H153)</f>
        <v>8</v>
      </c>
      <c r="I150" s="145">
        <f t="shared" ref="I150" si="31">SUM(I151:I153)</f>
        <v>2</v>
      </c>
      <c r="J150" s="145">
        <f t="shared" ref="J150" si="32">SUM(J151:J153)</f>
        <v>0</v>
      </c>
      <c r="K150" s="145">
        <f t="shared" ref="K150:L150" si="33">SUM(K151:K153)</f>
        <v>0</v>
      </c>
      <c r="L150" s="34">
        <f t="shared" si="33"/>
        <v>0</v>
      </c>
      <c r="M150" s="96">
        <f t="shared" ref="M150" si="34">SUM(M151:M153)</f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 x14ac:dyDescent="0.35">
      <c r="A151" s="90" t="s">
        <v>58</v>
      </c>
      <c r="B151" s="71">
        <v>0</v>
      </c>
      <c r="C151" s="71">
        <v>0</v>
      </c>
      <c r="D151" s="71">
        <v>0</v>
      </c>
      <c r="E151" s="71">
        <v>0</v>
      </c>
      <c r="F151" s="139">
        <f t="shared" si="29"/>
        <v>0</v>
      </c>
      <c r="G151" s="139">
        <v>0</v>
      </c>
      <c r="H151" s="144">
        <v>0</v>
      </c>
      <c r="I151" s="144">
        <v>0</v>
      </c>
      <c r="J151" s="144">
        <v>0</v>
      </c>
      <c r="K151" s="144">
        <v>0</v>
      </c>
      <c r="L151" s="30">
        <v>0</v>
      </c>
      <c r="M151" s="95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35">
      <c r="A152" s="90" t="s">
        <v>59</v>
      </c>
      <c r="B152" s="71">
        <v>9</v>
      </c>
      <c r="C152" s="71">
        <v>0</v>
      </c>
      <c r="D152" s="71">
        <v>0</v>
      </c>
      <c r="E152" s="71">
        <v>1</v>
      </c>
      <c r="F152" s="141">
        <f t="shared" si="29"/>
        <v>10</v>
      </c>
      <c r="G152" s="141">
        <v>4</v>
      </c>
      <c r="H152" s="146">
        <v>8</v>
      </c>
      <c r="I152" s="146">
        <v>2</v>
      </c>
      <c r="J152" s="146">
        <v>0</v>
      </c>
      <c r="K152" s="146">
        <v>0</v>
      </c>
      <c r="L152" s="36">
        <v>0</v>
      </c>
      <c r="M152" s="97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35">
      <c r="A153" s="41"/>
      <c r="B153" s="212" t="s">
        <v>2</v>
      </c>
      <c r="C153" s="212"/>
      <c r="D153" s="212"/>
      <c r="E153" s="217" t="s">
        <v>3</v>
      </c>
      <c r="F153" s="214" t="s">
        <v>4</v>
      </c>
      <c r="G153" s="214" t="s">
        <v>5</v>
      </c>
      <c r="H153" s="215" t="s">
        <v>133</v>
      </c>
      <c r="I153" s="215" t="s">
        <v>134</v>
      </c>
      <c r="J153" s="215" t="s">
        <v>135</v>
      </c>
      <c r="K153" s="215" t="s">
        <v>136</v>
      </c>
      <c r="L153" s="202" t="s">
        <v>137</v>
      </c>
      <c r="M153" s="203" t="s">
        <v>138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4.25" customHeight="1" x14ac:dyDescent="0.35">
      <c r="A154" s="42" t="s">
        <v>60</v>
      </c>
      <c r="B154" s="17" t="s">
        <v>12</v>
      </c>
      <c r="C154" s="17" t="s">
        <v>13</v>
      </c>
      <c r="D154" s="198" t="s">
        <v>40</v>
      </c>
      <c r="E154" s="217"/>
      <c r="F154" s="214"/>
      <c r="G154" s="214"/>
      <c r="H154" s="215"/>
      <c r="I154" s="215"/>
      <c r="J154" s="215"/>
      <c r="K154" s="215"/>
      <c r="L154" s="202"/>
      <c r="M154" s="20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35">
      <c r="A155" s="39" t="s">
        <v>20</v>
      </c>
      <c r="B155" s="71">
        <v>4</v>
      </c>
      <c r="C155" s="71">
        <v>0</v>
      </c>
      <c r="D155" s="71">
        <v>0</v>
      </c>
      <c r="E155" s="71">
        <v>0</v>
      </c>
      <c r="F155" s="139">
        <f t="shared" ref="F155:F157" si="35">SUM(B155:E155)</f>
        <v>4</v>
      </c>
      <c r="G155" s="139">
        <v>3</v>
      </c>
      <c r="H155" s="144">
        <v>3</v>
      </c>
      <c r="I155" s="144">
        <v>1</v>
      </c>
      <c r="J155" s="144">
        <v>0</v>
      </c>
      <c r="K155" s="144">
        <v>0</v>
      </c>
      <c r="L155" s="30">
        <v>0</v>
      </c>
      <c r="M155" s="95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35">
      <c r="A156" s="39" t="s">
        <v>21</v>
      </c>
      <c r="B156" s="71">
        <v>5</v>
      </c>
      <c r="C156" s="71">
        <v>0</v>
      </c>
      <c r="D156" s="71">
        <v>0</v>
      </c>
      <c r="E156" s="71">
        <v>1</v>
      </c>
      <c r="F156" s="139">
        <f t="shared" si="35"/>
        <v>6</v>
      </c>
      <c r="G156" s="139">
        <v>1</v>
      </c>
      <c r="H156" s="144">
        <v>5</v>
      </c>
      <c r="I156" s="144">
        <v>1</v>
      </c>
      <c r="J156" s="144">
        <v>0</v>
      </c>
      <c r="K156" s="144">
        <v>0</v>
      </c>
      <c r="L156" s="30">
        <v>0</v>
      </c>
      <c r="M156" s="95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35">
      <c r="A157" s="39" t="s">
        <v>22</v>
      </c>
      <c r="B157" s="71">
        <v>0</v>
      </c>
      <c r="C157" s="71">
        <v>0</v>
      </c>
      <c r="D157" s="71">
        <v>0</v>
      </c>
      <c r="E157" s="71">
        <v>0</v>
      </c>
      <c r="F157" s="139">
        <f t="shared" si="35"/>
        <v>0</v>
      </c>
      <c r="G157" s="139">
        <v>0</v>
      </c>
      <c r="H157" s="144">
        <v>0</v>
      </c>
      <c r="I157" s="144">
        <v>0</v>
      </c>
      <c r="J157" s="144">
        <v>0</v>
      </c>
      <c r="K157" s="144">
        <v>0</v>
      </c>
      <c r="L157" s="30">
        <v>0</v>
      </c>
      <c r="M157" s="95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35">
      <c r="A158" s="75" t="s">
        <v>23</v>
      </c>
      <c r="B158" s="71">
        <v>0</v>
      </c>
      <c r="C158" s="71">
        <v>0</v>
      </c>
      <c r="D158" s="71">
        <v>0</v>
      </c>
      <c r="E158" s="71">
        <v>0</v>
      </c>
      <c r="F158" s="141">
        <f t="shared" ref="F158:F159" si="36">SUM(B158:E158)</f>
        <v>0</v>
      </c>
      <c r="G158" s="141">
        <v>0</v>
      </c>
      <c r="H158" s="146">
        <v>0</v>
      </c>
      <c r="I158" s="146">
        <v>0</v>
      </c>
      <c r="J158" s="144">
        <v>0</v>
      </c>
      <c r="K158" s="144">
        <v>0</v>
      </c>
      <c r="L158" s="30">
        <v>0</v>
      </c>
      <c r="M158" s="95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35">
      <c r="A159" s="75" t="s">
        <v>24</v>
      </c>
      <c r="B159" s="71">
        <v>0</v>
      </c>
      <c r="C159" s="71">
        <v>0</v>
      </c>
      <c r="D159" s="71">
        <v>0</v>
      </c>
      <c r="E159" s="71">
        <v>0</v>
      </c>
      <c r="F159" s="141">
        <f t="shared" si="36"/>
        <v>0</v>
      </c>
      <c r="G159" s="141">
        <v>0</v>
      </c>
      <c r="H159" s="146">
        <v>0</v>
      </c>
      <c r="I159" s="146">
        <v>0</v>
      </c>
      <c r="J159" s="144">
        <v>0</v>
      </c>
      <c r="K159" s="144">
        <v>0</v>
      </c>
      <c r="L159" s="30">
        <v>0</v>
      </c>
      <c r="M159" s="95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35">
      <c r="A160" s="41"/>
      <c r="B160" s="212" t="s">
        <v>2</v>
      </c>
      <c r="C160" s="212"/>
      <c r="D160" s="212"/>
      <c r="E160" s="217" t="s">
        <v>3</v>
      </c>
      <c r="F160" s="214" t="s">
        <v>4</v>
      </c>
      <c r="G160" s="214" t="s">
        <v>5</v>
      </c>
      <c r="H160" s="215" t="s">
        <v>133</v>
      </c>
      <c r="I160" s="215" t="s">
        <v>134</v>
      </c>
      <c r="J160" s="215" t="s">
        <v>135</v>
      </c>
      <c r="K160" s="215" t="s">
        <v>136</v>
      </c>
      <c r="L160" s="202" t="s">
        <v>137</v>
      </c>
      <c r="M160" s="203" t="s">
        <v>138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35">
      <c r="A161" s="42" t="s">
        <v>61</v>
      </c>
      <c r="B161" s="17" t="s">
        <v>12</v>
      </c>
      <c r="C161" s="17" t="s">
        <v>13</v>
      </c>
      <c r="D161" s="198" t="s">
        <v>40</v>
      </c>
      <c r="E161" s="217"/>
      <c r="F161" s="214"/>
      <c r="G161" s="214"/>
      <c r="H161" s="215"/>
      <c r="I161" s="215"/>
      <c r="J161" s="215"/>
      <c r="K161" s="215"/>
      <c r="L161" s="202"/>
      <c r="M161" s="20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35">
      <c r="A162" s="39" t="s">
        <v>26</v>
      </c>
      <c r="B162" s="71">
        <v>9</v>
      </c>
      <c r="C162" s="71">
        <v>0</v>
      </c>
      <c r="D162" s="71">
        <v>0</v>
      </c>
      <c r="E162" s="71">
        <v>1</v>
      </c>
      <c r="F162" s="139">
        <f>SUM(B162:E162)</f>
        <v>10</v>
      </c>
      <c r="G162" s="139">
        <v>4</v>
      </c>
      <c r="H162" s="144">
        <v>8</v>
      </c>
      <c r="I162" s="144">
        <v>2</v>
      </c>
      <c r="J162" s="144">
        <v>0</v>
      </c>
      <c r="K162" s="144">
        <v>0</v>
      </c>
      <c r="L162" s="30">
        <v>0</v>
      </c>
      <c r="M162" s="95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6.5" customHeight="1" x14ac:dyDescent="0.35">
      <c r="A163" s="39" t="s">
        <v>27</v>
      </c>
      <c r="B163" s="71">
        <v>0</v>
      </c>
      <c r="C163" s="71">
        <v>0</v>
      </c>
      <c r="D163" s="71">
        <v>0</v>
      </c>
      <c r="E163" s="71">
        <v>0</v>
      </c>
      <c r="F163" s="139">
        <f>SUM(B163:E163)</f>
        <v>0</v>
      </c>
      <c r="G163" s="139">
        <v>0</v>
      </c>
      <c r="H163" s="144">
        <v>0</v>
      </c>
      <c r="I163" s="144">
        <v>0</v>
      </c>
      <c r="J163" s="144">
        <v>0</v>
      </c>
      <c r="K163" s="144">
        <v>0</v>
      </c>
      <c r="L163" s="30">
        <v>0</v>
      </c>
      <c r="M163" s="95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35">
      <c r="A164" s="41"/>
      <c r="B164" s="212" t="s">
        <v>2</v>
      </c>
      <c r="C164" s="212"/>
      <c r="D164" s="212"/>
      <c r="E164" s="217" t="s">
        <v>3</v>
      </c>
      <c r="F164" s="214" t="s">
        <v>4</v>
      </c>
      <c r="G164" s="214" t="s">
        <v>5</v>
      </c>
      <c r="H164" s="215" t="s">
        <v>133</v>
      </c>
      <c r="I164" s="215" t="s">
        <v>134</v>
      </c>
      <c r="J164" s="215" t="s">
        <v>135</v>
      </c>
      <c r="K164" s="215" t="s">
        <v>136</v>
      </c>
      <c r="L164" s="202" t="s">
        <v>137</v>
      </c>
      <c r="M164" s="203" t="s">
        <v>138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35">
      <c r="A165" s="42" t="s">
        <v>62</v>
      </c>
      <c r="B165" s="17" t="s">
        <v>12</v>
      </c>
      <c r="C165" s="17" t="s">
        <v>13</v>
      </c>
      <c r="D165" s="198" t="s">
        <v>40</v>
      </c>
      <c r="E165" s="217"/>
      <c r="F165" s="214"/>
      <c r="G165" s="214"/>
      <c r="H165" s="215"/>
      <c r="I165" s="215"/>
      <c r="J165" s="215"/>
      <c r="K165" s="215"/>
      <c r="L165" s="202"/>
      <c r="M165" s="20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35">
      <c r="A166" s="39" t="s">
        <v>29</v>
      </c>
      <c r="B166" s="71">
        <v>8</v>
      </c>
      <c r="C166" s="71">
        <v>0</v>
      </c>
      <c r="D166" s="71">
        <v>0</v>
      </c>
      <c r="E166" s="71">
        <v>1</v>
      </c>
      <c r="F166" s="139">
        <f>SUM(B166:E166)</f>
        <v>9</v>
      </c>
      <c r="G166" s="139">
        <v>4</v>
      </c>
      <c r="H166" s="144">
        <v>7</v>
      </c>
      <c r="I166" s="144">
        <v>2</v>
      </c>
      <c r="J166" s="144">
        <v>0</v>
      </c>
      <c r="K166" s="144">
        <v>0</v>
      </c>
      <c r="L166" s="30">
        <v>0</v>
      </c>
      <c r="M166" s="95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35">
      <c r="A167" s="39" t="s">
        <v>30</v>
      </c>
      <c r="B167" s="71">
        <v>0</v>
      </c>
      <c r="C167" s="71">
        <v>0</v>
      </c>
      <c r="D167" s="71">
        <v>0</v>
      </c>
      <c r="E167" s="71">
        <v>0</v>
      </c>
      <c r="F167" s="139">
        <f>SUM(B167:E167)</f>
        <v>0</v>
      </c>
      <c r="G167" s="139">
        <v>0</v>
      </c>
      <c r="H167" s="144">
        <v>0</v>
      </c>
      <c r="I167" s="144">
        <v>0</v>
      </c>
      <c r="J167" s="144">
        <v>0</v>
      </c>
      <c r="K167" s="144">
        <v>0</v>
      </c>
      <c r="L167" s="30">
        <v>0</v>
      </c>
      <c r="M167" s="95">
        <v>0</v>
      </c>
      <c r="N167" s="4"/>
    </row>
    <row r="168" spans="1:25" x14ac:dyDescent="0.35">
      <c r="A168" s="39" t="s">
        <v>31</v>
      </c>
      <c r="B168" s="71">
        <v>0</v>
      </c>
      <c r="C168" s="71">
        <v>0</v>
      </c>
      <c r="D168" s="71">
        <v>0</v>
      </c>
      <c r="E168" s="71">
        <v>0</v>
      </c>
      <c r="F168" s="139">
        <f t="shared" ref="F168:F171" si="37">SUM(B168:E168)</f>
        <v>0</v>
      </c>
      <c r="G168" s="139">
        <v>0</v>
      </c>
      <c r="H168" s="144">
        <v>0</v>
      </c>
      <c r="I168" s="144">
        <v>0</v>
      </c>
      <c r="J168" s="144">
        <v>0</v>
      </c>
      <c r="K168" s="144">
        <v>0</v>
      </c>
      <c r="L168" s="30">
        <v>0</v>
      </c>
      <c r="M168" s="95">
        <v>0</v>
      </c>
      <c r="N168" s="4"/>
    </row>
    <row r="169" spans="1:25" x14ac:dyDescent="0.35">
      <c r="A169" s="39" t="s">
        <v>32</v>
      </c>
      <c r="B169" s="71">
        <v>0</v>
      </c>
      <c r="C169" s="71">
        <v>0</v>
      </c>
      <c r="D169" s="71">
        <v>0</v>
      </c>
      <c r="E169" s="71">
        <v>0</v>
      </c>
      <c r="F169" s="139">
        <f t="shared" si="37"/>
        <v>0</v>
      </c>
      <c r="G169" s="139">
        <v>0</v>
      </c>
      <c r="H169" s="144">
        <v>0</v>
      </c>
      <c r="I169" s="144">
        <v>0</v>
      </c>
      <c r="J169" s="144">
        <v>0</v>
      </c>
      <c r="K169" s="144">
        <v>0</v>
      </c>
      <c r="L169" s="30">
        <v>0</v>
      </c>
      <c r="M169" s="95">
        <v>0</v>
      </c>
      <c r="N169" s="4"/>
    </row>
    <row r="170" spans="1:25" x14ac:dyDescent="0.35">
      <c r="A170" s="39" t="s">
        <v>33</v>
      </c>
      <c r="B170" s="71">
        <v>0</v>
      </c>
      <c r="C170" s="71">
        <v>0</v>
      </c>
      <c r="D170" s="71">
        <v>0</v>
      </c>
      <c r="E170" s="71">
        <v>0</v>
      </c>
      <c r="F170" s="139">
        <f t="shared" si="37"/>
        <v>0</v>
      </c>
      <c r="G170" s="139">
        <v>0</v>
      </c>
      <c r="H170" s="144">
        <v>0</v>
      </c>
      <c r="I170" s="144">
        <v>0</v>
      </c>
      <c r="J170" s="144">
        <v>0</v>
      </c>
      <c r="K170" s="144">
        <v>0</v>
      </c>
      <c r="L170" s="30">
        <v>0</v>
      </c>
      <c r="M170" s="95">
        <v>0</v>
      </c>
      <c r="N170" s="4"/>
    </row>
    <row r="171" spans="1:25" x14ac:dyDescent="0.35">
      <c r="A171" s="39" t="s">
        <v>34</v>
      </c>
      <c r="B171" s="71">
        <v>1</v>
      </c>
      <c r="C171" s="71">
        <v>0</v>
      </c>
      <c r="D171" s="71">
        <v>0</v>
      </c>
      <c r="E171" s="71">
        <v>0</v>
      </c>
      <c r="F171" s="139">
        <f t="shared" si="37"/>
        <v>1</v>
      </c>
      <c r="G171" s="139">
        <v>0</v>
      </c>
      <c r="H171" s="144">
        <v>1</v>
      </c>
      <c r="I171" s="144">
        <v>0</v>
      </c>
      <c r="J171" s="144">
        <v>0</v>
      </c>
      <c r="K171" s="144">
        <v>0</v>
      </c>
      <c r="L171" s="30">
        <v>0</v>
      </c>
      <c r="M171" s="95">
        <v>0</v>
      </c>
      <c r="N171" s="4"/>
    </row>
    <row r="172" spans="1:25" x14ac:dyDescent="0.35">
      <c r="A172" s="41"/>
      <c r="B172" s="212" t="s">
        <v>2</v>
      </c>
      <c r="C172" s="212"/>
      <c r="D172" s="212"/>
      <c r="E172" s="217" t="s">
        <v>3</v>
      </c>
      <c r="F172" s="214" t="s">
        <v>4</v>
      </c>
      <c r="G172" s="214" t="s">
        <v>5</v>
      </c>
      <c r="H172" s="215" t="s">
        <v>133</v>
      </c>
      <c r="I172" s="215" t="s">
        <v>134</v>
      </c>
      <c r="J172" s="215" t="s">
        <v>135</v>
      </c>
      <c r="K172" s="215" t="s">
        <v>136</v>
      </c>
      <c r="L172" s="202" t="s">
        <v>137</v>
      </c>
      <c r="M172" s="203" t="s">
        <v>138</v>
      </c>
      <c r="N172" s="4"/>
    </row>
    <row r="173" spans="1:25" x14ac:dyDescent="0.35">
      <c r="A173" s="42" t="s">
        <v>35</v>
      </c>
      <c r="B173" s="17" t="s">
        <v>12</v>
      </c>
      <c r="C173" s="17" t="s">
        <v>13</v>
      </c>
      <c r="D173" s="198" t="s">
        <v>40</v>
      </c>
      <c r="E173" s="217"/>
      <c r="F173" s="214"/>
      <c r="G173" s="214"/>
      <c r="H173" s="215"/>
      <c r="I173" s="215"/>
      <c r="J173" s="215"/>
      <c r="K173" s="215"/>
      <c r="L173" s="202"/>
      <c r="M173" s="203"/>
      <c r="N173" s="4"/>
    </row>
    <row r="174" spans="1:25" x14ac:dyDescent="0.35">
      <c r="A174" s="39" t="s">
        <v>45</v>
      </c>
      <c r="B174" s="71">
        <v>2</v>
      </c>
      <c r="C174" s="71">
        <v>0</v>
      </c>
      <c r="D174" s="71">
        <v>0</v>
      </c>
      <c r="E174" s="71">
        <v>0</v>
      </c>
      <c r="F174" s="139">
        <f t="shared" ref="F174" si="38">SUM(B174:E174)</f>
        <v>2</v>
      </c>
      <c r="G174" s="139">
        <v>0</v>
      </c>
      <c r="H174" s="144">
        <v>1</v>
      </c>
      <c r="I174" s="144">
        <v>1</v>
      </c>
      <c r="J174" s="144">
        <v>0</v>
      </c>
      <c r="K174" s="144">
        <v>0</v>
      </c>
      <c r="L174" s="30">
        <v>0</v>
      </c>
      <c r="M174" s="95">
        <v>0</v>
      </c>
      <c r="N174" s="4"/>
    </row>
    <row r="175" spans="1:25" ht="16.149999999999999" customHeight="1" x14ac:dyDescent="0.35">
      <c r="A175" s="205" t="s">
        <v>63</v>
      </c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18" customFormat="1" ht="15" customHeight="1" x14ac:dyDescent="0.35">
      <c r="A176" s="211"/>
      <c r="B176" s="212" t="s">
        <v>2</v>
      </c>
      <c r="C176" s="212"/>
      <c r="D176" s="212"/>
      <c r="E176" s="218" t="s">
        <v>3</v>
      </c>
      <c r="F176" s="214" t="s">
        <v>4</v>
      </c>
      <c r="G176" s="214" t="s">
        <v>5</v>
      </c>
      <c r="H176" s="215" t="s">
        <v>133</v>
      </c>
      <c r="I176" s="215" t="s">
        <v>134</v>
      </c>
      <c r="J176" s="215" t="s">
        <v>135</v>
      </c>
      <c r="K176" s="215" t="s">
        <v>136</v>
      </c>
      <c r="L176" s="202" t="s">
        <v>137</v>
      </c>
      <c r="M176" s="203" t="s">
        <v>138</v>
      </c>
      <c r="N176" s="4"/>
    </row>
    <row r="177" spans="1:14" ht="12.75" customHeight="1" x14ac:dyDescent="0.35">
      <c r="A177" s="211"/>
      <c r="B177" s="198" t="s">
        <v>12</v>
      </c>
      <c r="C177" s="198" t="s">
        <v>13</v>
      </c>
      <c r="D177" s="198" t="s">
        <v>40</v>
      </c>
      <c r="E177" s="218"/>
      <c r="F177" s="214"/>
      <c r="G177" s="214"/>
      <c r="H177" s="215"/>
      <c r="I177" s="215"/>
      <c r="J177" s="215"/>
      <c r="K177" s="215"/>
      <c r="L177" s="202"/>
      <c r="M177" s="203"/>
      <c r="N177" s="4"/>
    </row>
    <row r="178" spans="1:14" x14ac:dyDescent="0.35">
      <c r="A178" s="85" t="s">
        <v>64</v>
      </c>
      <c r="B178" s="71">
        <v>1</v>
      </c>
      <c r="C178" s="71">
        <v>0</v>
      </c>
      <c r="D178" s="71">
        <v>0</v>
      </c>
      <c r="E178" s="71">
        <v>0</v>
      </c>
      <c r="F178" s="139">
        <f t="shared" ref="F178:F185" si="39">SUM(B178:E178)</f>
        <v>1</v>
      </c>
      <c r="G178" s="139">
        <v>0</v>
      </c>
      <c r="H178" s="144">
        <v>0</v>
      </c>
      <c r="I178" s="144">
        <v>1</v>
      </c>
      <c r="J178" s="144">
        <v>0</v>
      </c>
      <c r="K178" s="144">
        <v>0</v>
      </c>
      <c r="L178" s="30">
        <v>0</v>
      </c>
      <c r="M178" s="95">
        <v>0</v>
      </c>
      <c r="N178" s="4"/>
    </row>
    <row r="179" spans="1:14" ht="15.75" customHeight="1" x14ac:dyDescent="0.35">
      <c r="A179" s="86" t="s">
        <v>65</v>
      </c>
      <c r="B179" s="1">
        <f>B180+B181</f>
        <v>2</v>
      </c>
      <c r="C179" s="1">
        <f t="shared" ref="C179:E179" si="40">C180+C181</f>
        <v>0</v>
      </c>
      <c r="D179" s="1">
        <f t="shared" si="40"/>
        <v>0</v>
      </c>
      <c r="E179" s="1">
        <f t="shared" si="40"/>
        <v>0</v>
      </c>
      <c r="F179" s="139">
        <f t="shared" ref="F179:F181" si="41">SUM(B179:E179)</f>
        <v>2</v>
      </c>
      <c r="G179" s="139">
        <v>0</v>
      </c>
      <c r="H179" s="155">
        <f t="shared" ref="H179" si="42">H180+H181</f>
        <v>0</v>
      </c>
      <c r="I179" s="155">
        <f>I180+I181</f>
        <v>2</v>
      </c>
      <c r="J179" s="155">
        <f t="shared" ref="J179" si="43">J180+J181</f>
        <v>0</v>
      </c>
      <c r="K179" s="155">
        <f t="shared" ref="K179:L179" si="44">K180+K181</f>
        <v>0</v>
      </c>
      <c r="L179" s="25">
        <f t="shared" si="44"/>
        <v>0</v>
      </c>
      <c r="M179" s="156">
        <f t="shared" ref="M179" si="45">M180+M181</f>
        <v>0</v>
      </c>
      <c r="N179" s="4"/>
    </row>
    <row r="180" spans="1:14" x14ac:dyDescent="0.35">
      <c r="A180" s="85" t="s">
        <v>66</v>
      </c>
      <c r="B180" s="1">
        <f>B182+B184</f>
        <v>1</v>
      </c>
      <c r="C180" s="1">
        <f t="shared" ref="C180:E181" si="46">C182+C184</f>
        <v>0</v>
      </c>
      <c r="D180" s="1">
        <f t="shared" si="46"/>
        <v>0</v>
      </c>
      <c r="E180" s="1">
        <f t="shared" si="46"/>
        <v>0</v>
      </c>
      <c r="F180" s="139">
        <f>SUM(B180:E180)</f>
        <v>1</v>
      </c>
      <c r="G180" s="139">
        <v>0</v>
      </c>
      <c r="H180" s="147">
        <f t="shared" ref="H180:M180" si="47">H182+H184</f>
        <v>0</v>
      </c>
      <c r="I180" s="147">
        <f t="shared" si="47"/>
        <v>1</v>
      </c>
      <c r="J180" s="147">
        <f t="shared" si="47"/>
        <v>0</v>
      </c>
      <c r="K180" s="147">
        <f t="shared" si="47"/>
        <v>0</v>
      </c>
      <c r="L180" s="1">
        <f t="shared" si="47"/>
        <v>0</v>
      </c>
      <c r="M180" s="109">
        <f t="shared" si="47"/>
        <v>0</v>
      </c>
      <c r="N180" s="4"/>
    </row>
    <row r="181" spans="1:14" x14ac:dyDescent="0.35">
      <c r="A181" s="85" t="s">
        <v>67</v>
      </c>
      <c r="B181" s="91">
        <f>B183+B185</f>
        <v>1</v>
      </c>
      <c r="C181" s="91">
        <f t="shared" si="46"/>
        <v>0</v>
      </c>
      <c r="D181" s="91">
        <f t="shared" si="46"/>
        <v>0</v>
      </c>
      <c r="E181" s="91">
        <f t="shared" si="46"/>
        <v>0</v>
      </c>
      <c r="F181" s="139">
        <f t="shared" si="41"/>
        <v>1</v>
      </c>
      <c r="G181" s="139">
        <v>0</v>
      </c>
      <c r="H181" s="155">
        <f t="shared" ref="H181:I181" si="48">H183+H185</f>
        <v>0</v>
      </c>
      <c r="I181" s="155">
        <f t="shared" si="48"/>
        <v>1</v>
      </c>
      <c r="J181" s="155">
        <f t="shared" ref="J181" si="49">J183+J185</f>
        <v>0</v>
      </c>
      <c r="K181" s="155">
        <f t="shared" ref="K181:L181" si="50">K183+K185</f>
        <v>0</v>
      </c>
      <c r="L181" s="25">
        <f t="shared" si="50"/>
        <v>0</v>
      </c>
      <c r="M181" s="156">
        <f t="shared" ref="M181" si="51">M183+M185</f>
        <v>0</v>
      </c>
      <c r="N181" s="4"/>
    </row>
    <row r="182" spans="1:14" x14ac:dyDescent="0.35">
      <c r="A182" s="87" t="s">
        <v>68</v>
      </c>
      <c r="B182" s="71">
        <v>0</v>
      </c>
      <c r="C182" s="71">
        <v>0</v>
      </c>
      <c r="D182" s="71">
        <v>0</v>
      </c>
      <c r="E182" s="71">
        <v>0</v>
      </c>
      <c r="F182" s="139">
        <f t="shared" si="39"/>
        <v>0</v>
      </c>
      <c r="G182" s="139">
        <v>0</v>
      </c>
      <c r="H182" s="144">
        <v>0</v>
      </c>
      <c r="I182" s="144">
        <v>0</v>
      </c>
      <c r="J182" s="144">
        <v>0</v>
      </c>
      <c r="K182" s="144">
        <v>0</v>
      </c>
      <c r="L182" s="30">
        <v>0</v>
      </c>
      <c r="M182" s="53">
        <v>0</v>
      </c>
      <c r="N182" s="4"/>
    </row>
    <row r="183" spans="1:14" ht="26.5" x14ac:dyDescent="0.35">
      <c r="A183" s="88" t="s">
        <v>69</v>
      </c>
      <c r="B183" s="71">
        <v>0</v>
      </c>
      <c r="C183" s="71">
        <v>0</v>
      </c>
      <c r="D183" s="71">
        <v>0</v>
      </c>
      <c r="E183" s="71">
        <v>0</v>
      </c>
      <c r="F183" s="139">
        <f>SUM(B183:E183)</f>
        <v>0</v>
      </c>
      <c r="G183" s="139">
        <v>0</v>
      </c>
      <c r="H183" s="144">
        <v>0</v>
      </c>
      <c r="I183" s="144">
        <v>0</v>
      </c>
      <c r="J183" s="144">
        <v>0</v>
      </c>
      <c r="K183" s="144">
        <v>0</v>
      </c>
      <c r="L183" s="30">
        <v>0</v>
      </c>
      <c r="M183" s="53">
        <v>0</v>
      </c>
      <c r="N183" s="4"/>
    </row>
    <row r="184" spans="1:14" x14ac:dyDescent="0.35">
      <c r="A184" s="87" t="s">
        <v>70</v>
      </c>
      <c r="B184" s="71">
        <v>1</v>
      </c>
      <c r="C184" s="71">
        <v>0</v>
      </c>
      <c r="D184" s="71">
        <v>0</v>
      </c>
      <c r="E184" s="71">
        <v>0</v>
      </c>
      <c r="F184" s="139">
        <f t="shared" si="39"/>
        <v>1</v>
      </c>
      <c r="G184" s="139">
        <v>0</v>
      </c>
      <c r="H184" s="144">
        <v>0</v>
      </c>
      <c r="I184" s="144">
        <v>1</v>
      </c>
      <c r="J184" s="144">
        <v>0</v>
      </c>
      <c r="K184" s="144">
        <v>0</v>
      </c>
      <c r="L184" s="30">
        <v>0</v>
      </c>
      <c r="M184" s="53">
        <v>0</v>
      </c>
      <c r="N184" s="4"/>
    </row>
    <row r="185" spans="1:14" ht="26.5" x14ac:dyDescent="0.35">
      <c r="A185" s="88" t="s">
        <v>71</v>
      </c>
      <c r="B185" s="71">
        <v>1</v>
      </c>
      <c r="C185" s="71">
        <v>0</v>
      </c>
      <c r="D185" s="71">
        <v>0</v>
      </c>
      <c r="E185" s="71">
        <v>0</v>
      </c>
      <c r="F185" s="141">
        <f t="shared" si="39"/>
        <v>1</v>
      </c>
      <c r="G185" s="139">
        <v>0</v>
      </c>
      <c r="H185" s="144">
        <v>0</v>
      </c>
      <c r="I185" s="144">
        <v>1</v>
      </c>
      <c r="J185" s="144">
        <v>0</v>
      </c>
      <c r="K185" s="144">
        <v>0</v>
      </c>
      <c r="L185" s="30">
        <v>0</v>
      </c>
      <c r="M185" s="53">
        <v>0</v>
      </c>
      <c r="N185" s="4"/>
    </row>
    <row r="186" spans="1:14" ht="13.5" customHeight="1" x14ac:dyDescent="0.35">
      <c r="A186" s="41"/>
      <c r="B186" s="212" t="s">
        <v>2</v>
      </c>
      <c r="C186" s="212"/>
      <c r="D186" s="212"/>
      <c r="E186" s="217" t="s">
        <v>3</v>
      </c>
      <c r="F186" s="214" t="s">
        <v>4</v>
      </c>
      <c r="G186" s="214" t="s">
        <v>5</v>
      </c>
      <c r="H186" s="215" t="s">
        <v>133</v>
      </c>
      <c r="I186" s="215" t="s">
        <v>134</v>
      </c>
      <c r="J186" s="215" t="s">
        <v>135</v>
      </c>
      <c r="K186" s="215" t="s">
        <v>136</v>
      </c>
      <c r="L186" s="202" t="s">
        <v>137</v>
      </c>
      <c r="M186" s="203" t="s">
        <v>138</v>
      </c>
      <c r="N186" s="4"/>
    </row>
    <row r="187" spans="1:14" x14ac:dyDescent="0.35">
      <c r="A187" s="42" t="s">
        <v>72</v>
      </c>
      <c r="B187" s="17" t="s">
        <v>12</v>
      </c>
      <c r="C187" s="17" t="s">
        <v>13</v>
      </c>
      <c r="D187" s="198" t="s">
        <v>40</v>
      </c>
      <c r="E187" s="217"/>
      <c r="F187" s="214"/>
      <c r="G187" s="214"/>
      <c r="H187" s="215"/>
      <c r="I187" s="215"/>
      <c r="J187" s="215"/>
      <c r="K187" s="215"/>
      <c r="L187" s="202"/>
      <c r="M187" s="203"/>
      <c r="N187" s="4"/>
    </row>
    <row r="188" spans="1:14" x14ac:dyDescent="0.35">
      <c r="A188" s="39" t="s">
        <v>20</v>
      </c>
      <c r="B188" s="71">
        <v>1</v>
      </c>
      <c r="C188" s="71">
        <v>0</v>
      </c>
      <c r="D188" s="71">
        <v>0</v>
      </c>
      <c r="E188" s="71">
        <v>0</v>
      </c>
      <c r="F188" s="139">
        <f t="shared" ref="F188:F190" si="52">SUM(B188:E188)</f>
        <v>1</v>
      </c>
      <c r="G188" s="139">
        <v>0</v>
      </c>
      <c r="H188" s="144">
        <v>0</v>
      </c>
      <c r="I188" s="144">
        <v>1</v>
      </c>
      <c r="J188" s="30">
        <v>0</v>
      </c>
      <c r="K188" s="144">
        <v>0</v>
      </c>
      <c r="L188" s="30">
        <v>0</v>
      </c>
      <c r="M188" s="53">
        <v>0</v>
      </c>
      <c r="N188" s="4"/>
    </row>
    <row r="189" spans="1:14" x14ac:dyDescent="0.35">
      <c r="A189" s="39" t="s">
        <v>21</v>
      </c>
      <c r="B189" s="71">
        <v>0</v>
      </c>
      <c r="C189" s="71">
        <v>0</v>
      </c>
      <c r="D189" s="71">
        <v>0</v>
      </c>
      <c r="E189" s="71">
        <v>0</v>
      </c>
      <c r="F189" s="139">
        <f t="shared" si="52"/>
        <v>0</v>
      </c>
      <c r="G189" s="139">
        <v>0</v>
      </c>
      <c r="H189" s="144">
        <v>0</v>
      </c>
      <c r="I189" s="144">
        <v>0</v>
      </c>
      <c r="J189" s="30">
        <v>0</v>
      </c>
      <c r="K189" s="144">
        <v>0</v>
      </c>
      <c r="L189" s="30">
        <v>0</v>
      </c>
      <c r="M189" s="53">
        <v>0</v>
      </c>
      <c r="N189" s="4"/>
    </row>
    <row r="190" spans="1:14" x14ac:dyDescent="0.35">
      <c r="A190" s="39" t="s">
        <v>73</v>
      </c>
      <c r="B190" s="71">
        <v>0</v>
      </c>
      <c r="C190" s="71">
        <v>0</v>
      </c>
      <c r="D190" s="71">
        <v>0</v>
      </c>
      <c r="E190" s="71">
        <v>0</v>
      </c>
      <c r="F190" s="139">
        <f t="shared" si="52"/>
        <v>0</v>
      </c>
      <c r="G190" s="139">
        <v>0</v>
      </c>
      <c r="H190" s="144">
        <v>0</v>
      </c>
      <c r="I190" s="144">
        <v>0</v>
      </c>
      <c r="J190" s="30">
        <v>0</v>
      </c>
      <c r="K190" s="144">
        <v>0</v>
      </c>
      <c r="L190" s="30">
        <v>0</v>
      </c>
      <c r="M190" s="53">
        <v>0</v>
      </c>
      <c r="N190" s="4"/>
    </row>
    <row r="191" spans="1:14" x14ac:dyDescent="0.35">
      <c r="A191" s="75" t="s">
        <v>23</v>
      </c>
      <c r="B191" s="71">
        <v>0</v>
      </c>
      <c r="C191" s="71">
        <v>0</v>
      </c>
      <c r="D191" s="71">
        <v>0</v>
      </c>
      <c r="E191" s="71">
        <v>0</v>
      </c>
      <c r="F191" s="141">
        <f t="shared" ref="F191:F192" si="53">SUM(B191:E191)</f>
        <v>0</v>
      </c>
      <c r="G191" s="141">
        <v>0</v>
      </c>
      <c r="H191" s="144">
        <v>0</v>
      </c>
      <c r="I191" s="144">
        <v>0</v>
      </c>
      <c r="J191" s="30">
        <v>0</v>
      </c>
      <c r="K191" s="144">
        <v>0</v>
      </c>
      <c r="L191" s="30">
        <v>0</v>
      </c>
      <c r="M191" s="53">
        <v>0</v>
      </c>
      <c r="N191" s="4"/>
    </row>
    <row r="192" spans="1:14" x14ac:dyDescent="0.35">
      <c r="A192" s="75" t="s">
        <v>24</v>
      </c>
      <c r="B192" s="71">
        <v>0</v>
      </c>
      <c r="C192" s="71">
        <v>0</v>
      </c>
      <c r="D192" s="71">
        <v>0</v>
      </c>
      <c r="E192" s="71">
        <v>0</v>
      </c>
      <c r="F192" s="141">
        <f t="shared" si="53"/>
        <v>0</v>
      </c>
      <c r="G192" s="141">
        <v>0</v>
      </c>
      <c r="H192" s="144">
        <v>0</v>
      </c>
      <c r="I192" s="144">
        <v>0</v>
      </c>
      <c r="J192" s="30">
        <v>0</v>
      </c>
      <c r="K192" s="144">
        <v>0</v>
      </c>
      <c r="L192" s="30">
        <v>0</v>
      </c>
      <c r="M192" s="53">
        <v>0</v>
      </c>
      <c r="N192" s="4"/>
    </row>
    <row r="193" spans="1:14" ht="12.75" customHeight="1" x14ac:dyDescent="0.35">
      <c r="A193" s="41"/>
      <c r="B193" s="212" t="s">
        <v>2</v>
      </c>
      <c r="C193" s="212"/>
      <c r="D193" s="212"/>
      <c r="E193" s="217" t="s">
        <v>3</v>
      </c>
      <c r="F193" s="214" t="s">
        <v>4</v>
      </c>
      <c r="G193" s="214" t="s">
        <v>5</v>
      </c>
      <c r="H193" s="215" t="s">
        <v>133</v>
      </c>
      <c r="I193" s="215" t="s">
        <v>134</v>
      </c>
      <c r="J193" s="215" t="s">
        <v>135</v>
      </c>
      <c r="K193" s="215" t="s">
        <v>136</v>
      </c>
      <c r="L193" s="202" t="s">
        <v>137</v>
      </c>
      <c r="M193" s="203" t="s">
        <v>138</v>
      </c>
      <c r="N193" s="4"/>
    </row>
    <row r="194" spans="1:14" x14ac:dyDescent="0.35">
      <c r="A194" s="42" t="s">
        <v>74</v>
      </c>
      <c r="B194" s="17" t="s">
        <v>12</v>
      </c>
      <c r="C194" s="17" t="s">
        <v>13</v>
      </c>
      <c r="D194" s="198" t="s">
        <v>40</v>
      </c>
      <c r="E194" s="217"/>
      <c r="F194" s="214"/>
      <c r="G194" s="214"/>
      <c r="H194" s="215"/>
      <c r="I194" s="215"/>
      <c r="J194" s="215"/>
      <c r="K194" s="215"/>
      <c r="L194" s="202"/>
      <c r="M194" s="203"/>
      <c r="N194" s="4"/>
    </row>
    <row r="195" spans="1:14" x14ac:dyDescent="0.35">
      <c r="A195" s="39" t="s">
        <v>26</v>
      </c>
      <c r="B195" s="71">
        <v>1</v>
      </c>
      <c r="C195" s="71">
        <v>0</v>
      </c>
      <c r="D195" s="71">
        <v>0</v>
      </c>
      <c r="E195" s="71">
        <v>0</v>
      </c>
      <c r="F195" s="139">
        <f>SUM(B195:E195)</f>
        <v>1</v>
      </c>
      <c r="G195" s="139">
        <v>0</v>
      </c>
      <c r="H195" s="144">
        <v>0</v>
      </c>
      <c r="I195" s="144">
        <v>1</v>
      </c>
      <c r="J195" s="144">
        <v>0</v>
      </c>
      <c r="K195" s="144">
        <v>0</v>
      </c>
      <c r="L195" s="30">
        <v>0</v>
      </c>
      <c r="M195" s="53">
        <v>0</v>
      </c>
      <c r="N195" s="4"/>
    </row>
    <row r="196" spans="1:14" x14ac:dyDescent="0.35">
      <c r="A196" s="39" t="s">
        <v>27</v>
      </c>
      <c r="B196" s="71">
        <v>0</v>
      </c>
      <c r="C196" s="71">
        <v>0</v>
      </c>
      <c r="D196" s="71">
        <v>0</v>
      </c>
      <c r="E196" s="71">
        <v>0</v>
      </c>
      <c r="F196" s="139">
        <f>SUM(B196:E196)</f>
        <v>0</v>
      </c>
      <c r="G196" s="139">
        <v>0</v>
      </c>
      <c r="H196" s="144">
        <v>0</v>
      </c>
      <c r="I196" s="144">
        <v>0</v>
      </c>
      <c r="J196" s="144">
        <v>0</v>
      </c>
      <c r="K196" s="144">
        <v>0</v>
      </c>
      <c r="L196" s="30">
        <v>0</v>
      </c>
      <c r="M196" s="53">
        <v>0</v>
      </c>
      <c r="N196" s="4"/>
    </row>
    <row r="197" spans="1:14" ht="13.5" customHeight="1" x14ac:dyDescent="0.35">
      <c r="A197" s="41"/>
      <c r="B197" s="212" t="s">
        <v>2</v>
      </c>
      <c r="C197" s="212"/>
      <c r="D197" s="212"/>
      <c r="E197" s="217" t="s">
        <v>3</v>
      </c>
      <c r="F197" s="214" t="s">
        <v>4</v>
      </c>
      <c r="G197" s="214" t="s">
        <v>5</v>
      </c>
      <c r="H197" s="215" t="s">
        <v>133</v>
      </c>
      <c r="I197" s="215" t="s">
        <v>134</v>
      </c>
      <c r="J197" s="215" t="s">
        <v>135</v>
      </c>
      <c r="K197" s="215" t="s">
        <v>136</v>
      </c>
      <c r="L197" s="202" t="s">
        <v>137</v>
      </c>
      <c r="M197" s="203" t="s">
        <v>138</v>
      </c>
      <c r="N197" s="4"/>
    </row>
    <row r="198" spans="1:14" ht="13.5" customHeight="1" x14ac:dyDescent="0.35">
      <c r="A198" s="42" t="s">
        <v>75</v>
      </c>
      <c r="B198" s="17" t="s">
        <v>12</v>
      </c>
      <c r="C198" s="17" t="s">
        <v>13</v>
      </c>
      <c r="D198" s="198" t="s">
        <v>40</v>
      </c>
      <c r="E198" s="217"/>
      <c r="F198" s="214"/>
      <c r="G198" s="214"/>
      <c r="H198" s="215"/>
      <c r="I198" s="215"/>
      <c r="J198" s="215"/>
      <c r="K198" s="215"/>
      <c r="L198" s="202"/>
      <c r="M198" s="203"/>
      <c r="N198" s="4"/>
    </row>
    <row r="199" spans="1:14" x14ac:dyDescent="0.35">
      <c r="A199" s="39" t="s">
        <v>29</v>
      </c>
      <c r="B199" s="71">
        <v>1</v>
      </c>
      <c r="C199" s="71">
        <v>0</v>
      </c>
      <c r="D199" s="71">
        <v>0</v>
      </c>
      <c r="E199" s="71">
        <v>0</v>
      </c>
      <c r="F199" s="139">
        <f t="shared" ref="F199:F204" si="54">SUM(B199:E199)</f>
        <v>1</v>
      </c>
      <c r="G199" s="139">
        <v>0</v>
      </c>
      <c r="H199" s="144">
        <v>0</v>
      </c>
      <c r="I199" s="144">
        <v>1</v>
      </c>
      <c r="J199" s="144">
        <v>0</v>
      </c>
      <c r="K199" s="144">
        <v>0</v>
      </c>
      <c r="L199" s="30">
        <v>0</v>
      </c>
      <c r="M199" s="53">
        <v>0</v>
      </c>
      <c r="N199" s="4"/>
    </row>
    <row r="200" spans="1:14" x14ac:dyDescent="0.35">
      <c r="A200" s="39" t="s">
        <v>30</v>
      </c>
      <c r="B200" s="71">
        <v>0</v>
      </c>
      <c r="C200" s="71">
        <v>0</v>
      </c>
      <c r="D200" s="71">
        <v>0</v>
      </c>
      <c r="E200" s="71">
        <v>0</v>
      </c>
      <c r="F200" s="139">
        <f t="shared" si="54"/>
        <v>0</v>
      </c>
      <c r="G200" s="139">
        <v>0</v>
      </c>
      <c r="H200" s="144">
        <v>0</v>
      </c>
      <c r="I200" s="144">
        <v>0</v>
      </c>
      <c r="J200" s="144">
        <v>0</v>
      </c>
      <c r="K200" s="144">
        <v>0</v>
      </c>
      <c r="L200" s="30">
        <v>0</v>
      </c>
      <c r="M200" s="53">
        <v>0</v>
      </c>
      <c r="N200" s="4"/>
    </row>
    <row r="201" spans="1:14" x14ac:dyDescent="0.35">
      <c r="A201" s="39" t="s">
        <v>31</v>
      </c>
      <c r="B201" s="71">
        <v>0</v>
      </c>
      <c r="C201" s="71">
        <v>0</v>
      </c>
      <c r="D201" s="71">
        <v>0</v>
      </c>
      <c r="E201" s="71">
        <v>0</v>
      </c>
      <c r="F201" s="139">
        <f t="shared" si="54"/>
        <v>0</v>
      </c>
      <c r="G201" s="139">
        <v>0</v>
      </c>
      <c r="H201" s="144">
        <v>0</v>
      </c>
      <c r="I201" s="144">
        <v>0</v>
      </c>
      <c r="J201" s="144">
        <v>0</v>
      </c>
      <c r="K201" s="144">
        <v>0</v>
      </c>
      <c r="L201" s="30">
        <v>0</v>
      </c>
      <c r="M201" s="53">
        <v>0</v>
      </c>
      <c r="N201" s="4"/>
    </row>
    <row r="202" spans="1:14" x14ac:dyDescent="0.35">
      <c r="A202" s="39" t="s">
        <v>32</v>
      </c>
      <c r="B202" s="71">
        <v>0</v>
      </c>
      <c r="C202" s="71">
        <v>0</v>
      </c>
      <c r="D202" s="71">
        <v>0</v>
      </c>
      <c r="E202" s="71">
        <v>0</v>
      </c>
      <c r="F202" s="139">
        <f t="shared" si="54"/>
        <v>0</v>
      </c>
      <c r="G202" s="139">
        <v>0</v>
      </c>
      <c r="H202" s="144">
        <v>0</v>
      </c>
      <c r="I202" s="144">
        <v>0</v>
      </c>
      <c r="J202" s="144">
        <v>0</v>
      </c>
      <c r="K202" s="144">
        <v>0</v>
      </c>
      <c r="L202" s="30">
        <v>0</v>
      </c>
      <c r="M202" s="53">
        <v>0</v>
      </c>
      <c r="N202" s="4"/>
    </row>
    <row r="203" spans="1:14" x14ac:dyDescent="0.35">
      <c r="A203" s="39" t="s">
        <v>33</v>
      </c>
      <c r="B203" s="71">
        <v>0</v>
      </c>
      <c r="C203" s="71">
        <v>0</v>
      </c>
      <c r="D203" s="71">
        <v>0</v>
      </c>
      <c r="E203" s="71">
        <v>0</v>
      </c>
      <c r="F203" s="139">
        <f t="shared" si="54"/>
        <v>0</v>
      </c>
      <c r="G203" s="139">
        <v>0</v>
      </c>
      <c r="H203" s="144">
        <v>0</v>
      </c>
      <c r="I203" s="144">
        <v>0</v>
      </c>
      <c r="J203" s="144">
        <v>0</v>
      </c>
      <c r="K203" s="144">
        <v>0</v>
      </c>
      <c r="L203" s="30">
        <v>0</v>
      </c>
      <c r="M203" s="53">
        <v>0</v>
      </c>
      <c r="N203" s="4"/>
    </row>
    <row r="204" spans="1:14" x14ac:dyDescent="0.35">
      <c r="A204" s="39" t="s">
        <v>34</v>
      </c>
      <c r="B204" s="71">
        <v>0</v>
      </c>
      <c r="C204" s="71">
        <v>0</v>
      </c>
      <c r="D204" s="71">
        <v>0</v>
      </c>
      <c r="E204" s="71">
        <v>0</v>
      </c>
      <c r="F204" s="139">
        <f t="shared" si="54"/>
        <v>0</v>
      </c>
      <c r="G204" s="139">
        <v>0</v>
      </c>
      <c r="H204" s="144">
        <v>0</v>
      </c>
      <c r="I204" s="144">
        <v>0</v>
      </c>
      <c r="J204" s="144">
        <v>0</v>
      </c>
      <c r="K204" s="144">
        <v>0</v>
      </c>
      <c r="L204" s="30">
        <v>0</v>
      </c>
      <c r="M204" s="53">
        <v>0</v>
      </c>
      <c r="N204" s="4"/>
    </row>
    <row r="205" spans="1:14" ht="12.75" customHeight="1" x14ac:dyDescent="0.35">
      <c r="A205" s="41"/>
      <c r="B205" s="212" t="s">
        <v>2</v>
      </c>
      <c r="C205" s="212"/>
      <c r="D205" s="212"/>
      <c r="E205" s="217" t="s">
        <v>3</v>
      </c>
      <c r="F205" s="214" t="s">
        <v>4</v>
      </c>
      <c r="G205" s="214" t="s">
        <v>5</v>
      </c>
      <c r="H205" s="215" t="s">
        <v>133</v>
      </c>
      <c r="I205" s="215" t="s">
        <v>134</v>
      </c>
      <c r="J205" s="215" t="s">
        <v>135</v>
      </c>
      <c r="K205" s="215" t="s">
        <v>136</v>
      </c>
      <c r="L205" s="202" t="s">
        <v>137</v>
      </c>
      <c r="M205" s="203" t="s">
        <v>138</v>
      </c>
      <c r="N205" s="4"/>
    </row>
    <row r="206" spans="1:14" x14ac:dyDescent="0.35">
      <c r="A206" s="42" t="s">
        <v>35</v>
      </c>
      <c r="B206" s="17" t="s">
        <v>12</v>
      </c>
      <c r="C206" s="17" t="s">
        <v>13</v>
      </c>
      <c r="D206" s="198" t="s">
        <v>40</v>
      </c>
      <c r="E206" s="217"/>
      <c r="F206" s="214"/>
      <c r="G206" s="214"/>
      <c r="H206" s="215"/>
      <c r="I206" s="215"/>
      <c r="J206" s="215"/>
      <c r="K206" s="215"/>
      <c r="L206" s="202"/>
      <c r="M206" s="203"/>
      <c r="N206" s="4"/>
    </row>
    <row r="207" spans="1:14" x14ac:dyDescent="0.35">
      <c r="A207" s="39" t="s">
        <v>36</v>
      </c>
      <c r="B207" s="71">
        <v>0</v>
      </c>
      <c r="C207" s="71">
        <v>0</v>
      </c>
      <c r="D207" s="71">
        <v>0</v>
      </c>
      <c r="E207" s="71">
        <v>0</v>
      </c>
      <c r="F207" s="139">
        <f t="shared" ref="F207:F208" si="55">SUM(B207:E207)</f>
        <v>0</v>
      </c>
      <c r="G207" s="139">
        <v>0</v>
      </c>
      <c r="H207" s="144">
        <v>0</v>
      </c>
      <c r="I207" s="144">
        <v>0</v>
      </c>
      <c r="J207" s="144">
        <v>0</v>
      </c>
      <c r="K207" s="144">
        <v>0</v>
      </c>
      <c r="L207" s="30">
        <v>0</v>
      </c>
      <c r="M207" s="53">
        <v>0</v>
      </c>
      <c r="N207" s="4"/>
    </row>
    <row r="208" spans="1:14" x14ac:dyDescent="0.35">
      <c r="A208" s="39" t="s">
        <v>38</v>
      </c>
      <c r="B208" s="71">
        <v>0</v>
      </c>
      <c r="C208" s="71">
        <v>0</v>
      </c>
      <c r="D208" s="71">
        <v>0</v>
      </c>
      <c r="E208" s="71">
        <v>0</v>
      </c>
      <c r="F208" s="139">
        <f t="shared" si="55"/>
        <v>0</v>
      </c>
      <c r="G208" s="139">
        <v>0</v>
      </c>
      <c r="H208" s="144">
        <v>0</v>
      </c>
      <c r="I208" s="144">
        <v>0</v>
      </c>
      <c r="J208" s="144">
        <v>0</v>
      </c>
      <c r="K208" s="144">
        <v>0</v>
      </c>
      <c r="L208" s="30">
        <v>0</v>
      </c>
      <c r="M208" s="53">
        <v>0</v>
      </c>
      <c r="N208" s="4"/>
    </row>
    <row r="209" spans="1:14" ht="15.5" x14ac:dyDescent="0.35">
      <c r="A209" s="206" t="s">
        <v>76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52"/>
      <c r="N209" s="4"/>
    </row>
    <row r="210" spans="1:14" x14ac:dyDescent="0.35">
      <c r="A210" s="44"/>
      <c r="B210" s="212" t="s">
        <v>2</v>
      </c>
      <c r="C210" s="212"/>
      <c r="D210" s="212"/>
      <c r="E210" s="218" t="s">
        <v>3</v>
      </c>
      <c r="F210" s="214" t="s">
        <v>4</v>
      </c>
      <c r="G210" s="214" t="s">
        <v>5</v>
      </c>
      <c r="H210" s="215" t="s">
        <v>133</v>
      </c>
      <c r="I210" s="215" t="s">
        <v>134</v>
      </c>
      <c r="J210" s="215" t="s">
        <v>135</v>
      </c>
      <c r="K210" s="215" t="s">
        <v>136</v>
      </c>
      <c r="L210" s="202" t="s">
        <v>137</v>
      </c>
      <c r="M210" s="203" t="s">
        <v>138</v>
      </c>
      <c r="N210" s="4"/>
    </row>
    <row r="211" spans="1:14" x14ac:dyDescent="0.35">
      <c r="A211" s="44"/>
      <c r="B211" s="17" t="s">
        <v>12</v>
      </c>
      <c r="C211" s="17" t="s">
        <v>13</v>
      </c>
      <c r="D211" s="198" t="s">
        <v>40</v>
      </c>
      <c r="E211" s="218"/>
      <c r="F211" s="214"/>
      <c r="G211" s="214"/>
      <c r="H211" s="215"/>
      <c r="I211" s="215"/>
      <c r="J211" s="215"/>
      <c r="K211" s="215"/>
      <c r="L211" s="202"/>
      <c r="M211" s="203"/>
      <c r="N211" s="4"/>
    </row>
    <row r="212" spans="1:14" x14ac:dyDescent="0.35">
      <c r="A212" s="39" t="s">
        <v>77</v>
      </c>
      <c r="B212" s="71">
        <v>24</v>
      </c>
      <c r="C212" s="71">
        <v>6</v>
      </c>
      <c r="D212" s="71">
        <v>0</v>
      </c>
      <c r="E212" s="71">
        <v>29</v>
      </c>
      <c r="F212" s="139">
        <f t="shared" ref="F212:F215" si="56">SUM(B212:E212)</f>
        <v>59</v>
      </c>
      <c r="G212" s="139">
        <v>26</v>
      </c>
      <c r="H212" s="144">
        <v>47</v>
      </c>
      <c r="I212" s="144">
        <v>7</v>
      </c>
      <c r="J212" s="144">
        <v>0</v>
      </c>
      <c r="K212" s="144">
        <v>0</v>
      </c>
      <c r="L212" s="30">
        <v>0</v>
      </c>
      <c r="M212" s="95">
        <v>5</v>
      </c>
      <c r="N212" s="4"/>
    </row>
    <row r="213" spans="1:14" x14ac:dyDescent="0.35">
      <c r="A213" s="39" t="s">
        <v>78</v>
      </c>
      <c r="B213" s="71">
        <v>12</v>
      </c>
      <c r="C213" s="71">
        <v>3</v>
      </c>
      <c r="D213" s="71">
        <v>0</v>
      </c>
      <c r="E213" s="71">
        <v>22</v>
      </c>
      <c r="F213" s="139">
        <f t="shared" si="56"/>
        <v>37</v>
      </c>
      <c r="G213" s="139">
        <v>22</v>
      </c>
      <c r="H213" s="144">
        <v>28</v>
      </c>
      <c r="I213" s="144">
        <v>7</v>
      </c>
      <c r="J213" s="144">
        <v>0</v>
      </c>
      <c r="K213" s="144">
        <v>0</v>
      </c>
      <c r="L213" s="30">
        <v>0</v>
      </c>
      <c r="M213" s="95">
        <v>2</v>
      </c>
      <c r="N213" s="4"/>
    </row>
    <row r="214" spans="1:14" x14ac:dyDescent="0.35">
      <c r="A214" s="39" t="s">
        <v>79</v>
      </c>
      <c r="B214" s="71">
        <v>1</v>
      </c>
      <c r="C214" s="71">
        <v>0</v>
      </c>
      <c r="D214" s="71">
        <v>0</v>
      </c>
      <c r="E214" s="71">
        <v>0</v>
      </c>
      <c r="F214" s="139">
        <f t="shared" si="56"/>
        <v>1</v>
      </c>
      <c r="G214" s="139">
        <v>1</v>
      </c>
      <c r="H214" s="144">
        <v>1</v>
      </c>
      <c r="I214" s="144">
        <v>0</v>
      </c>
      <c r="J214" s="144">
        <v>0</v>
      </c>
      <c r="K214" s="144">
        <v>0</v>
      </c>
      <c r="L214" s="30">
        <v>0</v>
      </c>
      <c r="M214" s="95">
        <v>0</v>
      </c>
      <c r="N214" s="4"/>
    </row>
    <row r="215" spans="1:14" x14ac:dyDescent="0.35">
      <c r="A215" s="39" t="s">
        <v>80</v>
      </c>
      <c r="B215" s="71">
        <v>16</v>
      </c>
      <c r="C215" s="71">
        <v>0</v>
      </c>
      <c r="D215" s="71">
        <v>0</v>
      </c>
      <c r="E215" s="71">
        <v>0</v>
      </c>
      <c r="F215" s="139">
        <f t="shared" si="56"/>
        <v>16</v>
      </c>
      <c r="G215" s="139">
        <v>9</v>
      </c>
      <c r="H215" s="144">
        <v>15</v>
      </c>
      <c r="I215" s="144">
        <v>1</v>
      </c>
      <c r="J215" s="144">
        <v>0</v>
      </c>
      <c r="K215" s="144">
        <v>0</v>
      </c>
      <c r="L215" s="30">
        <v>0</v>
      </c>
      <c r="M215" s="95">
        <v>0</v>
      </c>
      <c r="N215" s="4"/>
    </row>
    <row r="216" spans="1:14" ht="15" thickBot="1" x14ac:dyDescent="0.4">
      <c r="A216" s="157"/>
      <c r="B216" s="158"/>
      <c r="C216" s="158"/>
      <c r="D216" s="158"/>
      <c r="E216" s="159"/>
      <c r="F216" s="160"/>
      <c r="G216" s="160"/>
      <c r="H216" s="161"/>
      <c r="I216" s="161"/>
      <c r="J216" s="161"/>
      <c r="K216" s="161"/>
      <c r="L216" s="33"/>
      <c r="M216" s="162"/>
    </row>
    <row r="217" spans="1:14" ht="19" thickBot="1" x14ac:dyDescent="0.5">
      <c r="A217" s="266" t="s">
        <v>81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8"/>
    </row>
    <row r="218" spans="1:14" x14ac:dyDescent="0.35">
      <c r="A218" s="211"/>
      <c r="B218" s="225" t="s">
        <v>2</v>
      </c>
      <c r="C218" s="225"/>
      <c r="D218" s="225"/>
      <c r="E218" s="230" t="s">
        <v>3</v>
      </c>
      <c r="F218" s="220" t="s">
        <v>4</v>
      </c>
      <c r="G218" s="220" t="s">
        <v>5</v>
      </c>
      <c r="H218" s="269" t="s">
        <v>133</v>
      </c>
      <c r="I218" s="269" t="s">
        <v>134</v>
      </c>
      <c r="J218" s="269" t="s">
        <v>139</v>
      </c>
      <c r="K218" s="269" t="s">
        <v>136</v>
      </c>
      <c r="L218" s="202" t="s">
        <v>140</v>
      </c>
      <c r="M218" s="254" t="s">
        <v>138</v>
      </c>
    </row>
    <row r="219" spans="1:14" x14ac:dyDescent="0.35">
      <c r="A219" s="211"/>
      <c r="B219" s="198" t="s">
        <v>12</v>
      </c>
      <c r="C219" s="198" t="s">
        <v>13</v>
      </c>
      <c r="D219" s="198" t="s">
        <v>40</v>
      </c>
      <c r="E219" s="213"/>
      <c r="F219" s="214"/>
      <c r="G219" s="214"/>
      <c r="H219" s="215"/>
      <c r="I219" s="215"/>
      <c r="J219" s="215"/>
      <c r="K219" s="215"/>
      <c r="L219" s="202"/>
      <c r="M219" s="203"/>
    </row>
    <row r="220" spans="1:14" x14ac:dyDescent="0.35">
      <c r="A220" s="39" t="s">
        <v>82</v>
      </c>
      <c r="B220" s="1">
        <f>SUM(B5,B36,B65)</f>
        <v>88</v>
      </c>
      <c r="C220" s="1">
        <f>SUM(C5,C36,C65)</f>
        <v>12</v>
      </c>
      <c r="D220" s="1">
        <f>SUM(D5,D36,D65)</f>
        <v>0</v>
      </c>
      <c r="E220" s="1">
        <f>SUM(E5,E36,E65)</f>
        <v>41</v>
      </c>
      <c r="F220" s="139">
        <f t="shared" ref="F220:F221" si="57">SUM(B220:E220)</f>
        <v>141</v>
      </c>
      <c r="G220" s="139">
        <v>148</v>
      </c>
      <c r="H220" s="149">
        <f t="shared" ref="H220:K221" si="58">SUM(H5,H36,H65)</f>
        <v>114</v>
      </c>
      <c r="I220" s="149">
        <f t="shared" si="58"/>
        <v>20</v>
      </c>
      <c r="J220" s="149">
        <f t="shared" si="58"/>
        <v>0</v>
      </c>
      <c r="K220" s="149">
        <f t="shared" si="58"/>
        <v>0</v>
      </c>
      <c r="L220" s="15">
        <f t="shared" ref="L220:M220" si="59">SUM(L5,L36,L65)</f>
        <v>0</v>
      </c>
      <c r="M220" s="151">
        <f t="shared" si="59"/>
        <v>7</v>
      </c>
    </row>
    <row r="221" spans="1:14" x14ac:dyDescent="0.35">
      <c r="A221" s="39" t="s">
        <v>83</v>
      </c>
      <c r="B221" s="1">
        <f>SUM(B222:B224)</f>
        <v>104</v>
      </c>
      <c r="C221" s="1">
        <f t="shared" ref="C221:D221" si="60">SUM(C222:C224)</f>
        <v>12</v>
      </c>
      <c r="D221" s="1">
        <f t="shared" si="60"/>
        <v>0</v>
      </c>
      <c r="E221" s="1">
        <f>SUM(E222:E224)</f>
        <v>47</v>
      </c>
      <c r="F221" s="139">
        <f t="shared" si="57"/>
        <v>163</v>
      </c>
      <c r="G221" s="139">
        <v>174</v>
      </c>
      <c r="H221" s="149">
        <f t="shared" si="58"/>
        <v>126</v>
      </c>
      <c r="I221" s="149">
        <f t="shared" si="58"/>
        <v>29</v>
      </c>
      <c r="J221" s="149">
        <f t="shared" si="58"/>
        <v>0</v>
      </c>
      <c r="K221" s="149">
        <f t="shared" si="58"/>
        <v>0</v>
      </c>
      <c r="L221" s="15">
        <f t="shared" ref="L221:M221" si="61">SUM(L6,L37,L66)</f>
        <v>0</v>
      </c>
      <c r="M221" s="151">
        <f t="shared" si="61"/>
        <v>8</v>
      </c>
    </row>
    <row r="222" spans="1:14" x14ac:dyDescent="0.35">
      <c r="A222" s="39" t="s">
        <v>16</v>
      </c>
      <c r="B222" s="1">
        <f>SUM(B7,B66)</f>
        <v>14</v>
      </c>
      <c r="C222" s="1">
        <f>SUM(C7,C66)</f>
        <v>0</v>
      </c>
      <c r="D222" s="1">
        <f>SUM(D7,D66)</f>
        <v>0</v>
      </c>
      <c r="E222" s="1">
        <f>SUM(E7,E66)</f>
        <v>0</v>
      </c>
      <c r="F222" s="139">
        <f t="shared" ref="F222:F224" si="62">SUM(B222:E222)</f>
        <v>14</v>
      </c>
      <c r="G222" s="139">
        <v>21</v>
      </c>
      <c r="H222" s="149">
        <f>SUM(H7, H66)</f>
        <v>7</v>
      </c>
      <c r="I222" s="149">
        <f>SUM(I7,I66)</f>
        <v>7</v>
      </c>
      <c r="J222" s="149">
        <f>SUM(J7,J66)</f>
        <v>0</v>
      </c>
      <c r="K222" s="149">
        <f>SUM(K7,K66)</f>
        <v>0</v>
      </c>
      <c r="L222" s="15">
        <f>SUM(L7,L66)</f>
        <v>0</v>
      </c>
      <c r="M222" s="151">
        <f>SUM(M7,M66)</f>
        <v>0</v>
      </c>
    </row>
    <row r="223" spans="1:14" x14ac:dyDescent="0.35">
      <c r="A223" s="39" t="s">
        <v>17</v>
      </c>
      <c r="B223" s="1">
        <f t="shared" ref="B223:E224" si="63">SUM(B8,B38)</f>
        <v>10</v>
      </c>
      <c r="C223" s="1">
        <f t="shared" si="63"/>
        <v>0</v>
      </c>
      <c r="D223" s="1">
        <f t="shared" si="63"/>
        <v>0</v>
      </c>
      <c r="E223" s="1">
        <f t="shared" si="63"/>
        <v>4</v>
      </c>
      <c r="F223" s="139">
        <f t="shared" si="62"/>
        <v>14</v>
      </c>
      <c r="G223" s="139">
        <v>4</v>
      </c>
      <c r="H223" s="149">
        <f t="shared" ref="H223:K224" si="64">SUM(H8+H38)</f>
        <v>10</v>
      </c>
      <c r="I223" s="149">
        <f t="shared" si="64"/>
        <v>4</v>
      </c>
      <c r="J223" s="149">
        <f t="shared" si="64"/>
        <v>0</v>
      </c>
      <c r="K223" s="149">
        <f t="shared" si="64"/>
        <v>0</v>
      </c>
      <c r="L223" s="15">
        <f t="shared" ref="L223:M223" si="65">SUM(L8+L38)</f>
        <v>0</v>
      </c>
      <c r="M223" s="151">
        <f t="shared" si="65"/>
        <v>0</v>
      </c>
    </row>
    <row r="224" spans="1:14" ht="15" thickBot="1" x14ac:dyDescent="0.4">
      <c r="A224" s="47" t="s">
        <v>18</v>
      </c>
      <c r="B224" s="48">
        <f t="shared" si="63"/>
        <v>80</v>
      </c>
      <c r="C224" s="48">
        <f t="shared" si="63"/>
        <v>12</v>
      </c>
      <c r="D224" s="48">
        <f t="shared" si="63"/>
        <v>0</v>
      </c>
      <c r="E224" s="48">
        <f t="shared" si="63"/>
        <v>43</v>
      </c>
      <c r="F224" s="140">
        <f t="shared" si="62"/>
        <v>135</v>
      </c>
      <c r="G224" s="140">
        <v>149</v>
      </c>
      <c r="H224" s="150">
        <f t="shared" si="64"/>
        <v>109</v>
      </c>
      <c r="I224" s="150">
        <f t="shared" si="64"/>
        <v>18</v>
      </c>
      <c r="J224" s="150">
        <f t="shared" si="64"/>
        <v>0</v>
      </c>
      <c r="K224" s="150">
        <f t="shared" si="64"/>
        <v>0</v>
      </c>
      <c r="L224" s="49">
        <f t="shared" ref="L224:M224" si="66">SUM(L9+L39)</f>
        <v>0</v>
      </c>
      <c r="M224" s="152">
        <f t="shared" si="66"/>
        <v>8</v>
      </c>
    </row>
    <row r="225" spans="1:13" x14ac:dyDescent="0.35">
      <c r="A225" s="4"/>
      <c r="B225" s="12"/>
      <c r="C225" s="12"/>
      <c r="D225" s="12"/>
      <c r="E225" s="12"/>
      <c r="F225" s="13"/>
      <c r="G225" s="13"/>
      <c r="H225" s="13"/>
      <c r="I225" s="57"/>
      <c r="J225" s="57"/>
      <c r="K225" s="57"/>
      <c r="L225" s="57"/>
      <c r="M225" s="13"/>
    </row>
    <row r="226" spans="1:13" x14ac:dyDescent="0.35">
      <c r="A226" s="4"/>
      <c r="B226" s="12"/>
      <c r="C226" s="12"/>
      <c r="D226" s="12"/>
      <c r="E226" s="12"/>
      <c r="F226" s="13"/>
      <c r="G226" s="13"/>
      <c r="H226" s="13"/>
      <c r="I226" s="57"/>
      <c r="J226" s="57"/>
      <c r="K226" s="57"/>
      <c r="L226" s="57"/>
      <c r="M226" s="13"/>
    </row>
    <row r="227" spans="1:13" x14ac:dyDescent="0.35">
      <c r="A227" s="4"/>
      <c r="B227" s="12"/>
      <c r="C227" s="12"/>
      <c r="D227" s="12"/>
      <c r="E227" s="12"/>
      <c r="F227" s="13"/>
      <c r="G227" s="13"/>
      <c r="H227" s="13"/>
      <c r="I227" s="57"/>
      <c r="J227" s="57"/>
      <c r="K227" s="57"/>
      <c r="L227" s="57"/>
      <c r="M227" s="13"/>
    </row>
    <row r="228" spans="1:13" x14ac:dyDescent="0.35">
      <c r="A228" s="4"/>
      <c r="B228" s="12"/>
      <c r="C228" s="12"/>
      <c r="D228" s="12"/>
      <c r="E228" s="12"/>
      <c r="F228" s="13"/>
      <c r="G228" s="13"/>
      <c r="H228" s="13"/>
      <c r="I228" s="57"/>
      <c r="J228" s="57"/>
      <c r="K228" s="57"/>
      <c r="L228" s="57"/>
      <c r="M228" s="13"/>
    </row>
    <row r="229" spans="1:13" x14ac:dyDescent="0.35">
      <c r="A229" s="4"/>
      <c r="B229" s="12"/>
      <c r="C229" s="12"/>
      <c r="D229" s="12"/>
      <c r="E229" s="12"/>
      <c r="F229" s="13"/>
      <c r="G229" s="13"/>
      <c r="H229" s="13"/>
      <c r="I229" s="57"/>
      <c r="J229" s="57"/>
      <c r="K229" s="57"/>
      <c r="L229" s="57"/>
      <c r="M229" s="13"/>
    </row>
    <row r="230" spans="1:13" x14ac:dyDescent="0.35">
      <c r="A230" s="4"/>
      <c r="B230" s="12"/>
      <c r="C230" s="12"/>
      <c r="D230" s="12"/>
      <c r="E230" s="12"/>
      <c r="F230" s="13"/>
      <c r="G230" s="13"/>
      <c r="H230" s="13"/>
      <c r="I230" s="57"/>
      <c r="J230" s="57"/>
      <c r="K230" s="57"/>
      <c r="L230" s="57"/>
      <c r="M230" s="13"/>
    </row>
    <row r="231" spans="1:13" x14ac:dyDescent="0.35">
      <c r="A231" s="4"/>
      <c r="B231" s="12"/>
      <c r="C231" s="12"/>
      <c r="D231" s="12"/>
      <c r="E231" s="12"/>
      <c r="F231" s="13"/>
      <c r="G231" s="13"/>
      <c r="H231" s="13"/>
      <c r="I231" s="57"/>
      <c r="J231" s="57"/>
      <c r="K231" s="57"/>
      <c r="L231" s="57"/>
      <c r="M231" s="13"/>
    </row>
    <row r="232" spans="1:13" x14ac:dyDescent="0.35">
      <c r="A232" s="4"/>
      <c r="B232" s="12"/>
      <c r="C232" s="12"/>
      <c r="D232" s="12"/>
      <c r="E232" s="12"/>
      <c r="F232" s="13"/>
      <c r="G232" s="13"/>
      <c r="H232" s="13"/>
      <c r="I232" s="57"/>
      <c r="J232" s="57"/>
      <c r="K232" s="57"/>
      <c r="L232" s="57"/>
      <c r="M232" s="13"/>
    </row>
    <row r="233" spans="1:13" x14ac:dyDescent="0.35">
      <c r="A233" s="4"/>
      <c r="B233" s="12"/>
      <c r="C233" s="12"/>
      <c r="D233" s="12"/>
      <c r="E233" s="12"/>
      <c r="F233" s="13"/>
      <c r="G233" s="13"/>
      <c r="H233" s="13"/>
      <c r="I233" s="57"/>
      <c r="J233" s="57"/>
      <c r="K233" s="57"/>
      <c r="L233" s="57"/>
      <c r="M233" s="13"/>
    </row>
    <row r="234" spans="1:13" x14ac:dyDescent="0.35">
      <c r="A234" s="4"/>
      <c r="B234" s="12"/>
      <c r="C234" s="12"/>
      <c r="D234" s="12"/>
      <c r="E234" s="12"/>
      <c r="F234" s="13"/>
      <c r="G234" s="13"/>
      <c r="H234" s="13"/>
      <c r="I234" s="57"/>
      <c r="J234" s="57"/>
      <c r="K234" s="57"/>
      <c r="L234" s="57"/>
      <c r="M234" s="13"/>
    </row>
    <row r="235" spans="1:13" x14ac:dyDescent="0.35">
      <c r="A235" s="4"/>
      <c r="B235" s="12"/>
      <c r="C235" s="12"/>
      <c r="D235" s="12"/>
      <c r="E235" s="12"/>
      <c r="F235" s="13"/>
      <c r="G235" s="13"/>
      <c r="H235" s="13"/>
      <c r="I235" s="57"/>
      <c r="J235" s="57"/>
      <c r="K235" s="57"/>
      <c r="L235" s="57"/>
      <c r="M235" s="13"/>
    </row>
    <row r="236" spans="1:13" x14ac:dyDescent="0.35">
      <c r="A236" s="4"/>
      <c r="B236" s="12"/>
      <c r="C236" s="12"/>
      <c r="D236" s="12"/>
      <c r="E236" s="12"/>
      <c r="F236" s="13"/>
      <c r="G236" s="13"/>
      <c r="H236" s="13"/>
      <c r="I236" s="57"/>
      <c r="J236" s="57"/>
      <c r="K236" s="57"/>
      <c r="L236" s="57"/>
      <c r="M236" s="13"/>
    </row>
    <row r="237" spans="1:13" x14ac:dyDescent="0.35">
      <c r="A237" s="4"/>
      <c r="B237" s="12"/>
      <c r="C237" s="12"/>
      <c r="D237" s="12"/>
      <c r="E237" s="12"/>
      <c r="F237" s="13"/>
      <c r="G237" s="13"/>
      <c r="H237" s="13"/>
      <c r="I237" s="57"/>
      <c r="J237" s="57"/>
      <c r="K237" s="57"/>
      <c r="L237" s="57"/>
      <c r="M237" s="13"/>
    </row>
    <row r="238" spans="1:13" x14ac:dyDescent="0.35">
      <c r="A238" s="4"/>
      <c r="B238" s="12"/>
      <c r="C238" s="12"/>
      <c r="D238" s="12"/>
      <c r="E238" s="12"/>
      <c r="F238" s="13"/>
      <c r="G238" s="13"/>
      <c r="H238" s="13"/>
      <c r="I238" s="57"/>
      <c r="J238" s="57"/>
      <c r="K238" s="57"/>
      <c r="L238" s="57"/>
      <c r="M238" s="13"/>
    </row>
    <row r="239" spans="1:13" x14ac:dyDescent="0.35">
      <c r="A239" s="4"/>
      <c r="B239" s="12"/>
      <c r="C239" s="12"/>
      <c r="D239" s="12"/>
      <c r="E239" s="12"/>
      <c r="F239" s="13"/>
      <c r="G239" s="13"/>
      <c r="H239" s="13"/>
      <c r="I239" s="57"/>
      <c r="J239" s="57"/>
      <c r="K239" s="57"/>
      <c r="L239" s="57"/>
      <c r="M239" s="13"/>
    </row>
    <row r="240" spans="1:13" x14ac:dyDescent="0.35">
      <c r="A240" s="4"/>
      <c r="B240" s="12"/>
      <c r="C240" s="12"/>
      <c r="D240" s="12"/>
      <c r="E240" s="12"/>
      <c r="F240" s="13"/>
      <c r="G240" s="13"/>
      <c r="H240" s="13"/>
      <c r="I240" s="57"/>
      <c r="J240" s="57"/>
      <c r="K240" s="57"/>
      <c r="L240" s="57"/>
      <c r="M240" s="13"/>
    </row>
    <row r="241" spans="1:13" x14ac:dyDescent="0.35">
      <c r="A241" s="4"/>
      <c r="B241" s="12"/>
      <c r="C241" s="12"/>
      <c r="D241" s="12"/>
      <c r="E241" s="12"/>
      <c r="F241" s="13"/>
      <c r="G241" s="13"/>
      <c r="H241" s="13"/>
      <c r="I241" s="57"/>
      <c r="J241" s="57"/>
      <c r="K241" s="57"/>
      <c r="L241" s="57"/>
      <c r="M241" s="13"/>
    </row>
    <row r="242" spans="1:13" x14ac:dyDescent="0.35">
      <c r="A242" s="4"/>
      <c r="B242" s="12"/>
      <c r="C242" s="12"/>
      <c r="D242" s="12"/>
      <c r="E242" s="12"/>
      <c r="F242" s="13"/>
      <c r="G242" s="13"/>
      <c r="H242" s="13"/>
      <c r="I242" s="57"/>
      <c r="J242" s="57"/>
      <c r="K242" s="57"/>
      <c r="L242" s="57"/>
      <c r="M242" s="13"/>
    </row>
    <row r="243" spans="1:13" x14ac:dyDescent="0.35">
      <c r="A243" s="4"/>
      <c r="B243" s="12"/>
      <c r="C243" s="12"/>
      <c r="D243" s="12"/>
      <c r="E243" s="12"/>
      <c r="F243" s="13"/>
      <c r="G243" s="13"/>
      <c r="H243" s="13"/>
      <c r="I243" s="57"/>
      <c r="J243" s="57"/>
      <c r="K243" s="57"/>
      <c r="L243" s="57"/>
      <c r="M243" s="13"/>
    </row>
    <row r="244" spans="1:13" x14ac:dyDescent="0.35">
      <c r="A244" s="4"/>
      <c r="B244" s="12"/>
      <c r="C244" s="12"/>
      <c r="D244" s="12"/>
      <c r="E244" s="12"/>
      <c r="F244" s="13"/>
      <c r="G244" s="13"/>
      <c r="H244" s="13"/>
      <c r="I244" s="57"/>
      <c r="J244" s="57"/>
      <c r="K244" s="57"/>
      <c r="L244" s="57"/>
      <c r="M244" s="13"/>
    </row>
    <row r="245" spans="1:13" x14ac:dyDescent="0.35">
      <c r="A245" s="4"/>
      <c r="B245" s="12"/>
      <c r="C245" s="12"/>
      <c r="D245" s="12"/>
      <c r="E245" s="12"/>
      <c r="F245" s="13"/>
      <c r="G245" s="13"/>
      <c r="H245" s="13"/>
      <c r="I245" s="57"/>
      <c r="J245" s="57"/>
      <c r="K245" s="57"/>
      <c r="L245" s="57"/>
      <c r="M245" s="13"/>
    </row>
    <row r="246" spans="1:13" x14ac:dyDescent="0.35">
      <c r="A246" s="4"/>
      <c r="B246" s="12"/>
      <c r="C246" s="12"/>
      <c r="D246" s="12"/>
      <c r="E246" s="12"/>
      <c r="F246" s="13"/>
      <c r="G246" s="13"/>
      <c r="H246" s="13"/>
      <c r="I246" s="57"/>
      <c r="J246" s="57"/>
      <c r="K246" s="57"/>
      <c r="L246" s="57"/>
      <c r="M246" s="13"/>
    </row>
    <row r="247" spans="1:13" x14ac:dyDescent="0.35">
      <c r="A247" s="4"/>
      <c r="B247" s="12"/>
      <c r="C247" s="12"/>
      <c r="D247" s="12"/>
      <c r="E247" s="12"/>
      <c r="F247" s="13"/>
      <c r="G247" s="13"/>
      <c r="H247" s="13"/>
      <c r="I247" s="57"/>
      <c r="J247" s="57"/>
      <c r="K247" s="57"/>
      <c r="L247" s="57"/>
      <c r="M247" s="13"/>
    </row>
    <row r="248" spans="1:13" x14ac:dyDescent="0.35">
      <c r="A248" s="4"/>
      <c r="B248" s="12"/>
      <c r="C248" s="12"/>
      <c r="D248" s="12"/>
      <c r="E248" s="12"/>
      <c r="F248" s="13"/>
      <c r="G248" s="13"/>
      <c r="H248" s="13"/>
      <c r="I248" s="57"/>
      <c r="J248" s="57"/>
      <c r="K248" s="57"/>
      <c r="L248" s="57"/>
      <c r="M248" s="13"/>
    </row>
    <row r="249" spans="1:13" x14ac:dyDescent="0.35">
      <c r="A249" s="4"/>
      <c r="B249" s="12"/>
      <c r="C249" s="12"/>
      <c r="D249" s="12"/>
      <c r="E249" s="12"/>
      <c r="F249" s="13"/>
      <c r="G249" s="13"/>
      <c r="H249" s="13"/>
      <c r="I249" s="57"/>
      <c r="J249" s="57"/>
      <c r="K249" s="57"/>
      <c r="L249" s="57"/>
      <c r="M249" s="13"/>
    </row>
    <row r="250" spans="1:13" x14ac:dyDescent="0.35">
      <c r="A250" s="4"/>
      <c r="B250" s="12"/>
      <c r="C250" s="12"/>
      <c r="D250" s="12"/>
      <c r="E250" s="12"/>
      <c r="F250" s="13"/>
      <c r="G250" s="13"/>
      <c r="H250" s="13"/>
      <c r="I250" s="57"/>
      <c r="J250" s="57"/>
      <c r="K250" s="57"/>
      <c r="L250" s="57"/>
      <c r="M250" s="13"/>
    </row>
    <row r="251" spans="1:13" x14ac:dyDescent="0.35">
      <c r="A251" s="4"/>
      <c r="B251" s="12"/>
      <c r="C251" s="12"/>
      <c r="D251" s="12"/>
      <c r="E251" s="12"/>
      <c r="F251" s="13"/>
      <c r="G251" s="13"/>
      <c r="H251" s="13"/>
      <c r="I251" s="57"/>
      <c r="J251" s="57"/>
      <c r="K251" s="57"/>
      <c r="L251" s="57"/>
      <c r="M251" s="13"/>
    </row>
    <row r="252" spans="1:13" x14ac:dyDescent="0.35">
      <c r="A252" s="4"/>
      <c r="B252" s="12"/>
      <c r="C252" s="12"/>
      <c r="D252" s="12"/>
      <c r="E252" s="12"/>
      <c r="F252" s="13"/>
      <c r="G252" s="13"/>
      <c r="H252" s="13"/>
      <c r="I252" s="57"/>
      <c r="J252" s="57"/>
      <c r="K252" s="57"/>
      <c r="L252" s="57"/>
      <c r="M252" s="13"/>
    </row>
    <row r="253" spans="1:13" x14ac:dyDescent="0.35">
      <c r="A253" s="4"/>
      <c r="B253" s="12"/>
      <c r="C253" s="12"/>
      <c r="D253" s="12"/>
      <c r="E253" s="12"/>
      <c r="F253" s="13"/>
      <c r="G253" s="13"/>
      <c r="H253" s="13"/>
      <c r="I253" s="57"/>
      <c r="J253" s="57"/>
      <c r="K253" s="57"/>
      <c r="L253" s="57"/>
      <c r="M253" s="13"/>
    </row>
    <row r="254" spans="1:13" x14ac:dyDescent="0.35">
      <c r="A254" s="4"/>
      <c r="B254" s="12"/>
      <c r="C254" s="12"/>
      <c r="D254" s="12"/>
      <c r="E254" s="12"/>
      <c r="F254" s="13"/>
      <c r="G254" s="13"/>
      <c r="H254" s="13"/>
      <c r="I254" s="57"/>
      <c r="J254" s="57"/>
      <c r="K254" s="57"/>
      <c r="L254" s="57"/>
      <c r="M254" s="13"/>
    </row>
    <row r="255" spans="1:13" x14ac:dyDescent="0.35">
      <c r="A255" s="4"/>
      <c r="B255" s="12"/>
      <c r="C255" s="12"/>
      <c r="D255" s="12"/>
      <c r="E255" s="12"/>
      <c r="F255" s="13"/>
      <c r="G255" s="13"/>
      <c r="H255" s="13"/>
      <c r="I255" s="57"/>
      <c r="J255" s="57"/>
      <c r="K255" s="57"/>
      <c r="L255" s="57"/>
      <c r="M255" s="13"/>
    </row>
    <row r="256" spans="1:13" x14ac:dyDescent="0.35">
      <c r="A256" s="4"/>
      <c r="B256" s="12"/>
      <c r="C256" s="12"/>
      <c r="D256" s="12"/>
      <c r="E256" s="12"/>
      <c r="F256" s="13"/>
      <c r="G256" s="13"/>
      <c r="H256" s="13"/>
      <c r="I256" s="57"/>
      <c r="J256" s="57"/>
      <c r="K256" s="57"/>
      <c r="L256" s="57"/>
      <c r="M256" s="13"/>
    </row>
    <row r="257" spans="1:13" x14ac:dyDescent="0.35">
      <c r="A257" s="4"/>
      <c r="B257" s="12"/>
      <c r="C257" s="12"/>
      <c r="D257" s="12"/>
      <c r="E257" s="12"/>
      <c r="F257" s="13"/>
      <c r="G257" s="13"/>
      <c r="H257" s="13"/>
      <c r="I257" s="57"/>
      <c r="J257" s="57"/>
      <c r="K257" s="57"/>
      <c r="L257" s="57"/>
      <c r="M257" s="13"/>
    </row>
    <row r="258" spans="1:13" x14ac:dyDescent="0.35">
      <c r="A258" s="4"/>
      <c r="B258" s="12"/>
      <c r="C258" s="12"/>
      <c r="D258" s="12"/>
      <c r="E258" s="12"/>
      <c r="F258" s="13"/>
      <c r="G258" s="13"/>
      <c r="H258" s="13"/>
      <c r="I258" s="57"/>
      <c r="J258" s="57"/>
      <c r="K258" s="57"/>
      <c r="L258" s="57"/>
      <c r="M258" s="13"/>
    </row>
  </sheetData>
  <sheetProtection algorithmName="SHA-512" hashValue="vkvig8LGrrISciAAlzSRgzDAFic9WxK1tywSfvea3nR3iFQnHUeBIL3N3Wk3p1v7M1PJygvvjArwmS9O+TRc9g==" saltValue="rNuJHP4jp7r7UIpe1f0W6g==" spinCount="100000" sheet="1" objects="1" scenarios="1"/>
  <mergeCells count="388">
    <mergeCell ref="K95:K96"/>
    <mergeCell ref="K102:K103"/>
    <mergeCell ref="K106:K107"/>
    <mergeCell ref="K114:K115"/>
    <mergeCell ref="K210:K211"/>
    <mergeCell ref="K218:K219"/>
    <mergeCell ref="K147:K148"/>
    <mergeCell ref="K153:K154"/>
    <mergeCell ref="K160:K161"/>
    <mergeCell ref="K164:K165"/>
    <mergeCell ref="K172:K173"/>
    <mergeCell ref="K176:K177"/>
    <mergeCell ref="K186:K187"/>
    <mergeCell ref="K193:K194"/>
    <mergeCell ref="K197:K198"/>
    <mergeCell ref="J176:J177"/>
    <mergeCell ref="J186:J187"/>
    <mergeCell ref="J193:J194"/>
    <mergeCell ref="J143:J144"/>
    <mergeCell ref="J147:J148"/>
    <mergeCell ref="J153:J154"/>
    <mergeCell ref="J160:J161"/>
    <mergeCell ref="J164:J165"/>
    <mergeCell ref="K205:K206"/>
    <mergeCell ref="J124:J125"/>
    <mergeCell ref="J131:J132"/>
    <mergeCell ref="J135:J136"/>
    <mergeCell ref="K119:K120"/>
    <mergeCell ref="K124:K125"/>
    <mergeCell ref="K131:K132"/>
    <mergeCell ref="K135:K136"/>
    <mergeCell ref="K143:K144"/>
    <mergeCell ref="J172:J173"/>
    <mergeCell ref="J102:J103"/>
    <mergeCell ref="J106:J107"/>
    <mergeCell ref="J114:J115"/>
    <mergeCell ref="J197:J198"/>
    <mergeCell ref="J205:J206"/>
    <mergeCell ref="J210:J211"/>
    <mergeCell ref="J218:J219"/>
    <mergeCell ref="K3:K4"/>
    <mergeCell ref="K10:K11"/>
    <mergeCell ref="K17:K18"/>
    <mergeCell ref="K21:K22"/>
    <mergeCell ref="K29:K30"/>
    <mergeCell ref="K34:K35"/>
    <mergeCell ref="K40:K41"/>
    <mergeCell ref="K47:K48"/>
    <mergeCell ref="K51:K52"/>
    <mergeCell ref="K59:K60"/>
    <mergeCell ref="K63:K64"/>
    <mergeCell ref="K67:K68"/>
    <mergeCell ref="K74:K75"/>
    <mergeCell ref="K78:K79"/>
    <mergeCell ref="K86:K87"/>
    <mergeCell ref="K90:K91"/>
    <mergeCell ref="J119:J120"/>
    <mergeCell ref="J51:J52"/>
    <mergeCell ref="J59:J60"/>
    <mergeCell ref="J63:J64"/>
    <mergeCell ref="J67:J68"/>
    <mergeCell ref="J74:J75"/>
    <mergeCell ref="J78:J79"/>
    <mergeCell ref="J86:J87"/>
    <mergeCell ref="J90:J91"/>
    <mergeCell ref="J95:J96"/>
    <mergeCell ref="I205:I206"/>
    <mergeCell ref="B205:D205"/>
    <mergeCell ref="B197:D197"/>
    <mergeCell ref="E197:E198"/>
    <mergeCell ref="I197:I198"/>
    <mergeCell ref="G197:G198"/>
    <mergeCell ref="G205:G206"/>
    <mergeCell ref="B186:D186"/>
    <mergeCell ref="E186:E187"/>
    <mergeCell ref="B193:D193"/>
    <mergeCell ref="E193:E194"/>
    <mergeCell ref="G186:G187"/>
    <mergeCell ref="G193:G194"/>
    <mergeCell ref="F197:F198"/>
    <mergeCell ref="H193:H194"/>
    <mergeCell ref="H197:H198"/>
    <mergeCell ref="A63:A64"/>
    <mergeCell ref="B63:D63"/>
    <mergeCell ref="E63:E64"/>
    <mergeCell ref="F63:F64"/>
    <mergeCell ref="H63:H64"/>
    <mergeCell ref="I63:I64"/>
    <mergeCell ref="F67:F68"/>
    <mergeCell ref="F74:F75"/>
    <mergeCell ref="G63:G64"/>
    <mergeCell ref="G67:G68"/>
    <mergeCell ref="G74:G75"/>
    <mergeCell ref="H67:H68"/>
    <mergeCell ref="H74:H75"/>
    <mergeCell ref="I67:I68"/>
    <mergeCell ref="I74:I75"/>
    <mergeCell ref="B67:D67"/>
    <mergeCell ref="E67:E68"/>
    <mergeCell ref="B74:D74"/>
    <mergeCell ref="E74:E75"/>
    <mergeCell ref="G59:G60"/>
    <mergeCell ref="B59:D59"/>
    <mergeCell ref="E59:E60"/>
    <mergeCell ref="F59:F60"/>
    <mergeCell ref="E10:E11"/>
    <mergeCell ref="E17:E18"/>
    <mergeCell ref="E21:E22"/>
    <mergeCell ref="F10:F11"/>
    <mergeCell ref="F17:F18"/>
    <mergeCell ref="F21:F22"/>
    <mergeCell ref="F40:F41"/>
    <mergeCell ref="F47:F48"/>
    <mergeCell ref="B10:C10"/>
    <mergeCell ref="B17:C17"/>
    <mergeCell ref="B21:C21"/>
    <mergeCell ref="B29:C29"/>
    <mergeCell ref="G10:G11"/>
    <mergeCell ref="G17:G18"/>
    <mergeCell ref="G21:G22"/>
    <mergeCell ref="G29:G30"/>
    <mergeCell ref="G34:G35"/>
    <mergeCell ref="G40:G41"/>
    <mergeCell ref="B51:D51"/>
    <mergeCell ref="E51:E52"/>
    <mergeCell ref="A3:A4"/>
    <mergeCell ref="B3:D3"/>
    <mergeCell ref="E3:E4"/>
    <mergeCell ref="F3:F4"/>
    <mergeCell ref="H3:H4"/>
    <mergeCell ref="I3:I4"/>
    <mergeCell ref="H10:H11"/>
    <mergeCell ref="I10:I11"/>
    <mergeCell ref="G3:G4"/>
    <mergeCell ref="J3:J4"/>
    <mergeCell ref="J10:J11"/>
    <mergeCell ref="H17:H18"/>
    <mergeCell ref="H21:H22"/>
    <mergeCell ref="B40:D40"/>
    <mergeCell ref="E40:E41"/>
    <mergeCell ref="B47:D47"/>
    <mergeCell ref="E47:E48"/>
    <mergeCell ref="I17:I18"/>
    <mergeCell ref="I21:I22"/>
    <mergeCell ref="H29:H30"/>
    <mergeCell ref="I29:I30"/>
    <mergeCell ref="I40:I41"/>
    <mergeCell ref="E29:E30"/>
    <mergeCell ref="F29:F30"/>
    <mergeCell ref="J17:J18"/>
    <mergeCell ref="J21:J22"/>
    <mergeCell ref="J29:J30"/>
    <mergeCell ref="J34:J35"/>
    <mergeCell ref="J40:J41"/>
    <mergeCell ref="J47:J48"/>
    <mergeCell ref="A34:A35"/>
    <mergeCell ref="B34:D34"/>
    <mergeCell ref="E34:E35"/>
    <mergeCell ref="F34:F35"/>
    <mergeCell ref="H34:H35"/>
    <mergeCell ref="I34:I35"/>
    <mergeCell ref="F51:F52"/>
    <mergeCell ref="H51:H52"/>
    <mergeCell ref="I51:I52"/>
    <mergeCell ref="H40:H41"/>
    <mergeCell ref="H47:H48"/>
    <mergeCell ref="I47:I48"/>
    <mergeCell ref="G47:G48"/>
    <mergeCell ref="G51:G52"/>
    <mergeCell ref="E135:E136"/>
    <mergeCell ref="F131:F132"/>
    <mergeCell ref="F160:F161"/>
    <mergeCell ref="F164:F165"/>
    <mergeCell ref="E114:E115"/>
    <mergeCell ref="F114:F115"/>
    <mergeCell ref="F176:F177"/>
    <mergeCell ref="E124:E125"/>
    <mergeCell ref="F135:F136"/>
    <mergeCell ref="E160:E161"/>
    <mergeCell ref="G102:G103"/>
    <mergeCell ref="H131:H132"/>
    <mergeCell ref="H135:H136"/>
    <mergeCell ref="H114:H115"/>
    <mergeCell ref="H147:H148"/>
    <mergeCell ref="H143:H144"/>
    <mergeCell ref="G106:G107"/>
    <mergeCell ref="H78:H79"/>
    <mergeCell ref="G176:G177"/>
    <mergeCell ref="G114:G115"/>
    <mergeCell ref="G119:G120"/>
    <mergeCell ref="H153:H154"/>
    <mergeCell ref="G143:G144"/>
    <mergeCell ref="G147:G148"/>
    <mergeCell ref="G153:G154"/>
    <mergeCell ref="G160:G161"/>
    <mergeCell ref="H176:H177"/>
    <mergeCell ref="G135:G136"/>
    <mergeCell ref="B78:D78"/>
    <mergeCell ref="E78:E79"/>
    <mergeCell ref="B86:D86"/>
    <mergeCell ref="E86:E87"/>
    <mergeCell ref="H160:H161"/>
    <mergeCell ref="B124:D124"/>
    <mergeCell ref="B160:D160"/>
    <mergeCell ref="F102:F103"/>
    <mergeCell ref="A218:A219"/>
    <mergeCell ref="B218:D218"/>
    <mergeCell ref="E218:E219"/>
    <mergeCell ref="F218:F219"/>
    <mergeCell ref="H210:H211"/>
    <mergeCell ref="A176:A177"/>
    <mergeCell ref="B131:D131"/>
    <mergeCell ref="E131:E132"/>
    <mergeCell ref="F90:F91"/>
    <mergeCell ref="H90:H91"/>
    <mergeCell ref="G124:G125"/>
    <mergeCell ref="H164:H165"/>
    <mergeCell ref="G78:G79"/>
    <mergeCell ref="G86:G87"/>
    <mergeCell ref="G90:G91"/>
    <mergeCell ref="G95:G96"/>
    <mergeCell ref="I210:I211"/>
    <mergeCell ref="G210:G211"/>
    <mergeCell ref="G218:G219"/>
    <mergeCell ref="B172:D172"/>
    <mergeCell ref="E172:E173"/>
    <mergeCell ref="F172:F173"/>
    <mergeCell ref="H172:H173"/>
    <mergeCell ref="I172:I173"/>
    <mergeCell ref="F186:F187"/>
    <mergeCell ref="H186:H187"/>
    <mergeCell ref="H218:H219"/>
    <mergeCell ref="I218:I219"/>
    <mergeCell ref="B210:D210"/>
    <mergeCell ref="E210:E211"/>
    <mergeCell ref="F210:F211"/>
    <mergeCell ref="I176:I177"/>
    <mergeCell ref="E176:E177"/>
    <mergeCell ref="G172:G173"/>
    <mergeCell ref="I193:I194"/>
    <mergeCell ref="F193:F194"/>
    <mergeCell ref="I186:I187"/>
    <mergeCell ref="E205:E206"/>
    <mergeCell ref="F205:F206"/>
    <mergeCell ref="H205:H206"/>
    <mergeCell ref="I160:I161"/>
    <mergeCell ref="I164:I165"/>
    <mergeCell ref="B143:D143"/>
    <mergeCell ref="E143:E144"/>
    <mergeCell ref="F143:F144"/>
    <mergeCell ref="B153:D153"/>
    <mergeCell ref="E164:E165"/>
    <mergeCell ref="I153:I154"/>
    <mergeCell ref="G164:G165"/>
    <mergeCell ref="B164:D164"/>
    <mergeCell ref="F147:F148"/>
    <mergeCell ref="B176:D176"/>
    <mergeCell ref="I78:I79"/>
    <mergeCell ref="F95:F96"/>
    <mergeCell ref="E153:E154"/>
    <mergeCell ref="B135:D135"/>
    <mergeCell ref="I90:I91"/>
    <mergeCell ref="F106:F107"/>
    <mergeCell ref="H106:H107"/>
    <mergeCell ref="I106:I107"/>
    <mergeCell ref="H95:H96"/>
    <mergeCell ref="H102:H103"/>
    <mergeCell ref="I95:I96"/>
    <mergeCell ref="I102:I103"/>
    <mergeCell ref="B95:D95"/>
    <mergeCell ref="E95:E96"/>
    <mergeCell ref="E102:E103"/>
    <mergeCell ref="B106:D106"/>
    <mergeCell ref="E106:E107"/>
    <mergeCell ref="I124:I125"/>
    <mergeCell ref="F78:F79"/>
    <mergeCell ref="E90:E91"/>
    <mergeCell ref="I131:I132"/>
    <mergeCell ref="I135:I136"/>
    <mergeCell ref="G131:G132"/>
    <mergeCell ref="H59:H60"/>
    <mergeCell ref="I59:I60"/>
    <mergeCell ref="I147:I148"/>
    <mergeCell ref="F153:F154"/>
    <mergeCell ref="A119:A120"/>
    <mergeCell ref="B119:D119"/>
    <mergeCell ref="E119:E120"/>
    <mergeCell ref="F119:F120"/>
    <mergeCell ref="H119:H120"/>
    <mergeCell ref="I119:I120"/>
    <mergeCell ref="F124:F125"/>
    <mergeCell ref="H124:H125"/>
    <mergeCell ref="A90:A91"/>
    <mergeCell ref="B102:D102"/>
    <mergeCell ref="F86:F87"/>
    <mergeCell ref="H86:H87"/>
    <mergeCell ref="I86:I87"/>
    <mergeCell ref="B114:D114"/>
    <mergeCell ref="A147:A148"/>
    <mergeCell ref="B147:D147"/>
    <mergeCell ref="E147:E148"/>
    <mergeCell ref="I143:I144"/>
    <mergeCell ref="I114:I115"/>
    <mergeCell ref="B90:D90"/>
    <mergeCell ref="L3:L4"/>
    <mergeCell ref="L10:L11"/>
    <mergeCell ref="L17:L18"/>
    <mergeCell ref="L21:L22"/>
    <mergeCell ref="L29:L30"/>
    <mergeCell ref="L34:L35"/>
    <mergeCell ref="L40:L41"/>
    <mergeCell ref="L47:L48"/>
    <mergeCell ref="L51:L52"/>
    <mergeCell ref="L59:L60"/>
    <mergeCell ref="L63:L64"/>
    <mergeCell ref="L67:L68"/>
    <mergeCell ref="L74:L75"/>
    <mergeCell ref="L78:L79"/>
    <mergeCell ref="L86:L87"/>
    <mergeCell ref="L90:L91"/>
    <mergeCell ref="L95:L96"/>
    <mergeCell ref="L102:L103"/>
    <mergeCell ref="L106:L107"/>
    <mergeCell ref="L114:L115"/>
    <mergeCell ref="L119:L120"/>
    <mergeCell ref="L124:L125"/>
    <mergeCell ref="L131:L132"/>
    <mergeCell ref="L135:L136"/>
    <mergeCell ref="L143:L144"/>
    <mergeCell ref="L147:L148"/>
    <mergeCell ref="L153:L154"/>
    <mergeCell ref="L160:L161"/>
    <mergeCell ref="L164:L165"/>
    <mergeCell ref="L172:L173"/>
    <mergeCell ref="L176:L177"/>
    <mergeCell ref="L186:L187"/>
    <mergeCell ref="L193:L194"/>
    <mergeCell ref="L197:L198"/>
    <mergeCell ref="L205:L206"/>
    <mergeCell ref="L210:L211"/>
    <mergeCell ref="L218:L219"/>
    <mergeCell ref="M3:M4"/>
    <mergeCell ref="M10:M11"/>
    <mergeCell ref="M17:M18"/>
    <mergeCell ref="M21:M22"/>
    <mergeCell ref="M29:M30"/>
    <mergeCell ref="M34:M35"/>
    <mergeCell ref="M40:M41"/>
    <mergeCell ref="M47:M48"/>
    <mergeCell ref="M51:M52"/>
    <mergeCell ref="M59:M60"/>
    <mergeCell ref="M63:M64"/>
    <mergeCell ref="M67:M68"/>
    <mergeCell ref="M74:M75"/>
    <mergeCell ref="M78:M79"/>
    <mergeCell ref="M86:M87"/>
    <mergeCell ref="M90:M91"/>
    <mergeCell ref="M95:M96"/>
    <mergeCell ref="M102:M103"/>
    <mergeCell ref="M106:M107"/>
    <mergeCell ref="M114:M115"/>
    <mergeCell ref="M119:M120"/>
    <mergeCell ref="M124:M125"/>
    <mergeCell ref="M131:M132"/>
    <mergeCell ref="M193:M194"/>
    <mergeCell ref="M197:M198"/>
    <mergeCell ref="M205:M206"/>
    <mergeCell ref="M210:M211"/>
    <mergeCell ref="M218:M219"/>
    <mergeCell ref="A1:M1"/>
    <mergeCell ref="A2:M2"/>
    <mergeCell ref="A33:M33"/>
    <mergeCell ref="A62:M62"/>
    <mergeCell ref="A89:M89"/>
    <mergeCell ref="A118:M118"/>
    <mergeCell ref="A146:M146"/>
    <mergeCell ref="A175:M175"/>
    <mergeCell ref="A209:M209"/>
    <mergeCell ref="A217:M217"/>
    <mergeCell ref="M135:M136"/>
    <mergeCell ref="M143:M144"/>
    <mergeCell ref="M147:M148"/>
    <mergeCell ref="M153:M154"/>
    <mergeCell ref="M160:M161"/>
    <mergeCell ref="M164:M165"/>
    <mergeCell ref="M172:M173"/>
    <mergeCell ref="M176:M177"/>
    <mergeCell ref="M186:M187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2" max="8" man="1"/>
    <brk id="61" max="8" man="1"/>
    <brk id="88" max="8" man="1"/>
    <brk id="117" max="8" man="1"/>
    <brk id="145" max="8" man="1"/>
    <brk id="174" max="8" man="1"/>
    <brk id="20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3BC9A98862B42879C1EE30B9E13F1" ma:contentTypeVersion="13" ma:contentTypeDescription="Create a new document." ma:contentTypeScope="" ma:versionID="abf52f3ccf4c47676d1d0fc2a2db13ae">
  <xsd:schema xmlns:xsd="http://www.w3.org/2001/XMLSchema" xmlns:xs="http://www.w3.org/2001/XMLSchema" xmlns:p="http://schemas.microsoft.com/office/2006/metadata/properties" xmlns:ns2="05d80e4c-a62f-4085-aa97-eca9dbd28456" xmlns:ns3="f0ffdbc8-0f14-463a-b618-86f2b51e3172" xmlns:ns4="ddb5066c-6899-482b-9ea0-5145f9da9989" targetNamespace="http://schemas.microsoft.com/office/2006/metadata/properties" ma:root="true" ma:fieldsID="1ed10353c18f0180b5c9b615a703141a" ns2:_="" ns3:_="" ns4:_="">
    <xsd:import namespace="05d80e4c-a62f-4085-aa97-eca9dbd28456"/>
    <xsd:import namespace="f0ffdbc8-0f14-463a-b618-86f2b51e3172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80e4c-a62f-4085-aa97-eca9dbd28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dbc8-0f14-463a-b618-86f2b51e3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0dcb66c-6a92-4077-842d-733862355858}" ma:internalName="TaxCatchAll" ma:showField="CatchAllData" ma:web="f0ffdbc8-0f14-463a-b618-86f2b51e3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b5066c-6899-482b-9ea0-5145f9da9989" xsi:nil="true"/>
    <lcf76f155ced4ddcb4097134ff3c332f xmlns="05d80e4c-a62f-4085-aa97-eca9dbd28456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Q m y J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B C b I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y J U C i K R 7 g O A A A A E Q A A A B M A H A B G b 3 J t d W x h c y 9 T Z W N 0 a W 9 u M S 5 t I K I Y A C i g F A A A A A A A A A A A A A A A A A A A A A A A A A A A A C t O T S 7 J z M 9 T C I b Q h t Y A U E s B A i 0 A F A A C A A g A Q m y J U O n 8 W i q m A A A A + A A A A B I A A A A A A A A A A A A A A A A A A A A A A E N v b m Z p Z y 9 Q Y W N r Y W d l L n h t b F B L A Q I t A B Q A A g A I A E J s i V A P y u m r p A A A A O k A A A A T A A A A A A A A A A A A A A A A A P I A A A B b Q 2 9 u d G V u d F 9 U e X B l c 1 0 u e G 1 s U E s B A i 0 A F A A C A A g A Q m y J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f j 8 N 1 v c l p O n Q E 1 v i v + c u o A A A A A A g A A A A A A A 2 Y A A M A A A A A Q A A A A s W K b e d O a 7 0 X 4 y x z 3 N S a / w Q A A A A A E g A A A o A A A A B A A A A C M O 1 k h W N h K 7 f E p o j 2 G W 3 x L U A A A A M s I 6 5 9 t I 1 F V m I 4 j a U r U Z 0 d S V G X w O b 8 W m z 7 r A B 9 D Y i Q D 2 i t 7 W m Y d E c o C E n 7 x y 9 t Z c n I M F Y o D 3 c d S Y 3 J r Y / q C d V 1 R + U 2 u j i Y 5 u F q y j 9 2 T m I M M F A A A A E p B 0 3 y W k P V I d T / L T 7 z z P S p h l k h P < / D a t a M a s h u p > 
</file>

<file path=customXml/itemProps1.xml><?xml version="1.0" encoding="utf-8"?>
<ds:datastoreItem xmlns:ds="http://schemas.openxmlformats.org/officeDocument/2006/customXml" ds:itemID="{4E0FEFCC-E759-4B90-9C64-6C598A2E2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80e4c-a62f-4085-aa97-eca9dbd28456"/>
    <ds:schemaRef ds:uri="f0ffdbc8-0f14-463a-b618-86f2b51e3172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65807-B7B3-4530-8ED1-B78A433851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1D7BB-4EFE-4EEC-9C0D-8076A1E231ED}">
  <ds:schemaRefs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f0ffdbc8-0f14-463a-b618-86f2b51e3172"/>
    <ds:schemaRef ds:uri="http://schemas.microsoft.com/office/2006/metadata/properties"/>
    <ds:schemaRef ds:uri="05d80e4c-a62f-4085-aa97-eca9dbd2845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F2544B-B1CB-46B4-B601-71F3EACC82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BOS Only </vt:lpstr>
      <vt:lpstr>'BOS Only '!Print_Area</vt:lpstr>
      <vt:lpstr>'R1'!Print_Area</vt:lpstr>
      <vt:lpstr>'R10'!Print_Area</vt:lpstr>
      <vt:lpstr>'R11'!Print_Area</vt:lpstr>
      <vt:lpstr>'R12'!Print_Area</vt:lpstr>
      <vt:lpstr>'R13'!Print_Area</vt:lpstr>
      <vt:lpstr>'R14'!Print_Area</vt:lpstr>
      <vt:lpstr>'R1a'!Print_Area</vt:lpstr>
      <vt:lpstr>'R2'!Print_Area</vt:lpstr>
      <vt:lpstr>'R2a'!Print_Area</vt:lpstr>
      <vt:lpstr>'R3'!Print_Area</vt:lpstr>
      <vt:lpstr>'R4'!Print_Area</vt:lpstr>
      <vt:lpstr>'R5'!Print_Area</vt:lpstr>
      <vt:lpstr>'R6'!Print_Area</vt:lpstr>
      <vt:lpstr>'R7'!Print_Area</vt:lpstr>
      <vt:lpstr>'R8'!Print_Area</vt:lpstr>
      <vt:lpstr>'R9'!Print_Area</vt:lpstr>
      <vt:lpstr>'BOS Only '!Print_Titles</vt:lpstr>
      <vt:lpstr>'R10'!Print_Titles</vt:lpstr>
      <vt:lpstr>'R11'!Print_Titles</vt:lpstr>
      <vt:lpstr>'R12'!Print_Titles</vt:lpstr>
      <vt:lpstr>'R13'!Print_Titles</vt:lpstr>
      <vt:lpstr>'R14'!Print_Titles</vt:lpstr>
      <vt:lpstr>'R1a'!Print_Titles</vt:lpstr>
      <vt:lpstr>'R2'!Print_Titles</vt:lpstr>
      <vt:lpstr>'R2a'!Print_Titles</vt:lpstr>
      <vt:lpstr>'R3'!Print_Titles</vt:lpstr>
      <vt:lpstr>'R4'!Print_Titles</vt:lpstr>
      <vt:lpstr>'R5'!Print_Titles</vt:lpstr>
      <vt:lpstr>'R6'!Print_Titles</vt:lpstr>
      <vt:lpstr>'R7'!Print_Titles</vt:lpstr>
      <vt:lpstr>'R8'!Print_Titles</vt:lpstr>
      <vt:lpstr>'R9'!Print_Titles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SaApplegate</dc:creator>
  <cp:keywords/>
  <dc:description/>
  <cp:lastModifiedBy>Jordan, Daniella</cp:lastModifiedBy>
  <cp:revision/>
  <dcterms:created xsi:type="dcterms:W3CDTF">2011-04-15T17:00:42Z</dcterms:created>
  <dcterms:modified xsi:type="dcterms:W3CDTF">2022-07-25T16:49:28Z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0x01010095A3BC9A98862B42879C1EE30B9E13F1</vt:lpwstr>
  </property>
  <property fmtid="{D5CDD505-2E9C-101B-9397-08002B2CF9AE}" pid="3" name="MediaServiceImageTags">
    <vt:lpwstr/>
  </property>
</Properties>
</file>