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6.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eal Estate\Programs\Development Fund\Manual &amp; Forms\"/>
    </mc:Choice>
  </mc:AlternateContent>
  <xr:revisionPtr revIDLastSave="0" documentId="13_ncr:1_{AB13F072-5F59-418B-9E44-F13FC5611700}" xr6:coauthVersionLast="46" xr6:coauthVersionMax="46" xr10:uidLastSave="{00000000-0000-0000-0000-000000000000}"/>
  <workbookProtection workbookAlgorithmName="SHA-512" workbookHashValue="vL/g/s3Hs+QKfkZ/8Jj/X/IDOGRzZztTz3K9QgIqtleKnBu0SE+/4JXVswBbwI4O2JC10cgyzYllTC2JkvNKhQ==" workbookSaltValue="IOgQxC4J5q6Lk1/o0fs56A==" workbookSpinCount="100000" lockStructure="1"/>
  <bookViews>
    <workbookView xWindow="28680" yWindow="-120" windowWidth="29040" windowHeight="15840" activeTab="7" xr2:uid="{BC3FEBDD-B802-4ADE-9E40-B26D9050ADA7}"/>
  </bookViews>
  <sheets>
    <sheet name="Application (1)" sheetId="2" r:id="rId1"/>
    <sheet name="Loan Terms (2)" sheetId="13" r:id="rId2"/>
    <sheet name="Proforma (3)" sheetId="25" r:id="rId3"/>
    <sheet name="Reviews (4)" sheetId="5" r:id="rId4"/>
    <sheet name="Match (5)" sheetId="16" r:id="rId5"/>
    <sheet name="Required Docs (6)" sheetId="22" r:id="rId6"/>
    <sheet name="Closing Checklist (Sample)" sheetId="23" r:id="rId7"/>
    <sheet name="Assertions" sheetId="26" r:id="rId8"/>
  </sheets>
  <definedNames>
    <definedName name="_xlnm.Print_Area" localSheetId="0">'Application (1)'!$B$2:$BC$64</definedName>
    <definedName name="_xlnm.Print_Area" localSheetId="1">'Loan Terms (2)'!$B$2:$BH$58</definedName>
    <definedName name="_xlnm.Print_Area" localSheetId="3">'Reviews (4)'!$B$2:$BB$31</definedName>
    <definedName name="Text">#REF!</definedName>
    <definedName name="validdepts" localSheetId="3">#REF!</definedName>
    <definedName name="validdep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0" i="16" l="1"/>
  <c r="Y56" i="2"/>
  <c r="Y61" i="2" s="1"/>
  <c r="AP67" i="16"/>
  <c r="AP69" i="16" s="1"/>
  <c r="AP81" i="16" s="1"/>
  <c r="AP77" i="16"/>
  <c r="Y27" i="16"/>
  <c r="AI45" i="16"/>
  <c r="AH61" i="16"/>
  <c r="AU11" i="16"/>
  <c r="G42" i="13"/>
  <c r="F27" i="25"/>
  <c r="G27" i="25" s="1"/>
  <c r="F18" i="25"/>
  <c r="G18" i="25" s="1"/>
  <c r="H18" i="25" s="1"/>
  <c r="I18" i="25" s="1"/>
  <c r="E38" i="25" s="1"/>
  <c r="F38" i="25" s="1"/>
  <c r="G38" i="25" s="1"/>
  <c r="H38" i="25" s="1"/>
  <c r="I38" i="25" s="1"/>
  <c r="E58" i="25" s="1"/>
  <c r="F58" i="25" s="1"/>
  <c r="G58" i="25" s="1"/>
  <c r="H58" i="25" s="1"/>
  <c r="I58" i="25" s="1"/>
  <c r="F24" i="25"/>
  <c r="G24" i="25" s="1"/>
  <c r="H24" i="25" s="1"/>
  <c r="I24" i="25" s="1"/>
  <c r="E44" i="25" s="1"/>
  <c r="F44" i="25" s="1"/>
  <c r="G44" i="25" s="1"/>
  <c r="H44" i="25" s="1"/>
  <c r="I44" i="25" s="1"/>
  <c r="E64" i="25" s="1"/>
  <c r="F64" i="25" s="1"/>
  <c r="G64" i="25" s="1"/>
  <c r="H64" i="25" s="1"/>
  <c r="I64" i="25" s="1"/>
  <c r="F23" i="25"/>
  <c r="G23" i="25" s="1"/>
  <c r="H23" i="25" s="1"/>
  <c r="I23" i="25" s="1"/>
  <c r="E43" i="25" s="1"/>
  <c r="F43" i="25" s="1"/>
  <c r="G43" i="25" s="1"/>
  <c r="H43" i="25" s="1"/>
  <c r="I43" i="25" s="1"/>
  <c r="E63" i="25" s="1"/>
  <c r="F63" i="25" s="1"/>
  <c r="G63" i="25" s="1"/>
  <c r="H63" i="25" s="1"/>
  <c r="I63" i="25" s="1"/>
  <c r="F22" i="25"/>
  <c r="G22" i="25" s="1"/>
  <c r="H22" i="25" s="1"/>
  <c r="I22" i="25" s="1"/>
  <c r="E42" i="25" s="1"/>
  <c r="F42" i="25" s="1"/>
  <c r="G42" i="25" s="1"/>
  <c r="H42" i="25" s="1"/>
  <c r="I42" i="25" s="1"/>
  <c r="E62" i="25" s="1"/>
  <c r="F62" i="25" s="1"/>
  <c r="G62" i="25" s="1"/>
  <c r="H62" i="25" s="1"/>
  <c r="I62" i="25" s="1"/>
  <c r="F21" i="25"/>
  <c r="G21" i="25" s="1"/>
  <c r="H21" i="25" s="1"/>
  <c r="I21" i="25" s="1"/>
  <c r="E41" i="25" s="1"/>
  <c r="F41" i="25" s="1"/>
  <c r="G41" i="25" s="1"/>
  <c r="H41" i="25" s="1"/>
  <c r="I41" i="25" s="1"/>
  <c r="E61" i="25" s="1"/>
  <c r="F61" i="25" s="1"/>
  <c r="G61" i="25" s="1"/>
  <c r="H61" i="25" s="1"/>
  <c r="I61" i="25" s="1"/>
  <c r="F20" i="25"/>
  <c r="G20" i="25" s="1"/>
  <c r="H20" i="25" s="1"/>
  <c r="I20" i="25" s="1"/>
  <c r="E40" i="25" s="1"/>
  <c r="F40" i="25" s="1"/>
  <c r="G40" i="25" s="1"/>
  <c r="H40" i="25" s="1"/>
  <c r="I40" i="25" s="1"/>
  <c r="E60" i="25" s="1"/>
  <c r="F60" i="25" s="1"/>
  <c r="G60" i="25" s="1"/>
  <c r="H60" i="25" s="1"/>
  <c r="I60" i="25" s="1"/>
  <c r="F17" i="25"/>
  <c r="G17" i="25" s="1"/>
  <c r="H17" i="25" s="1"/>
  <c r="I17" i="25" s="1"/>
  <c r="E37" i="25" s="1"/>
  <c r="F37" i="25" s="1"/>
  <c r="G37" i="25" s="1"/>
  <c r="H37" i="25" s="1"/>
  <c r="I37" i="25" s="1"/>
  <c r="E57" i="25" s="1"/>
  <c r="F57" i="25" s="1"/>
  <c r="G57" i="25" s="1"/>
  <c r="H57" i="25" s="1"/>
  <c r="I57" i="25" s="1"/>
  <c r="E13" i="25"/>
  <c r="E14" i="25" s="1"/>
  <c r="F15" i="25"/>
  <c r="G15" i="25" s="1"/>
  <c r="H15" i="25" s="1"/>
  <c r="I15" i="25" s="1"/>
  <c r="E35" i="25" s="1"/>
  <c r="F35" i="25" s="1"/>
  <c r="G35" i="25" s="1"/>
  <c r="H35" i="25" s="1"/>
  <c r="I35" i="25" s="1"/>
  <c r="F12" i="25"/>
  <c r="G12" i="25" s="1"/>
  <c r="H12" i="25" s="1"/>
  <c r="I12" i="25" s="1"/>
  <c r="I13" i="25" s="1"/>
  <c r="H27" i="25" l="1"/>
  <c r="I27" i="25" s="1"/>
  <c r="E47" i="25" s="1"/>
  <c r="F47" i="25" s="1"/>
  <c r="G47" i="25" s="1"/>
  <c r="H47" i="25" s="1"/>
  <c r="I47" i="25" s="1"/>
  <c r="E67" i="25" s="1"/>
  <c r="F67" i="25" s="1"/>
  <c r="G67" i="25" s="1"/>
  <c r="H67" i="25" s="1"/>
  <c r="I67" i="25" s="1"/>
  <c r="E72" i="25"/>
  <c r="I14" i="25"/>
  <c r="E16" i="25"/>
  <c r="E30" i="25" s="1"/>
  <c r="G13" i="25"/>
  <c r="H13" i="25"/>
  <c r="E32" i="25"/>
  <c r="F13" i="25"/>
  <c r="E73" i="25" l="1"/>
  <c r="E19" i="25"/>
  <c r="E29" i="25" s="1"/>
  <c r="I16" i="25"/>
  <c r="I19" i="25" s="1"/>
  <c r="I25" i="25" s="1"/>
  <c r="I28" i="25" s="1"/>
  <c r="G14" i="25"/>
  <c r="F14" i="25"/>
  <c r="H14" i="25"/>
  <c r="E33" i="25"/>
  <c r="E34" i="25" s="1"/>
  <c r="F32" i="25"/>
  <c r="E26" i="25" l="1"/>
  <c r="E25" i="25"/>
  <c r="E28" i="25" s="1"/>
  <c r="I30" i="25"/>
  <c r="I26" i="25"/>
  <c r="I29" i="25"/>
  <c r="H16" i="25"/>
  <c r="H30" i="25" s="1"/>
  <c r="G16" i="25"/>
  <c r="G19" i="25" s="1"/>
  <c r="F16" i="25"/>
  <c r="F19" i="25" s="1"/>
  <c r="E36" i="25"/>
  <c r="E39" i="25" s="1"/>
  <c r="F33" i="25"/>
  <c r="F34" i="25" s="1"/>
  <c r="G32" i="25"/>
  <c r="G30" i="25" l="1"/>
  <c r="H19" i="25"/>
  <c r="H25" i="25" s="1"/>
  <c r="H28" i="25" s="1"/>
  <c r="E50" i="25"/>
  <c r="F30" i="25"/>
  <c r="E49" i="25"/>
  <c r="E46" i="25"/>
  <c r="E45" i="25"/>
  <c r="E48" i="25" s="1"/>
  <c r="G29" i="25"/>
  <c r="G25" i="25"/>
  <c r="G28" i="25" s="1"/>
  <c r="G26" i="25"/>
  <c r="F36" i="25"/>
  <c r="F39" i="25" s="1"/>
  <c r="F29" i="25"/>
  <c r="F25" i="25"/>
  <c r="F28" i="25" s="1"/>
  <c r="F26" i="25"/>
  <c r="H32" i="25"/>
  <c r="G33" i="25"/>
  <c r="G34" i="25" s="1"/>
  <c r="H26" i="25" l="1"/>
  <c r="H29" i="25"/>
  <c r="F50" i="25"/>
  <c r="F45" i="25"/>
  <c r="F48" i="25" s="1"/>
  <c r="F49" i="25"/>
  <c r="F46" i="25"/>
  <c r="G36" i="25"/>
  <c r="G39" i="25" s="1"/>
  <c r="I32" i="25"/>
  <c r="H33" i="25"/>
  <c r="H34" i="25" s="1"/>
  <c r="G50" i="25" l="1"/>
  <c r="G46" i="25"/>
  <c r="G49" i="25"/>
  <c r="G45" i="25"/>
  <c r="G48" i="25" s="1"/>
  <c r="H36" i="25"/>
  <c r="H39" i="25" s="1"/>
  <c r="I33" i="25"/>
  <c r="I34" i="25" s="1"/>
  <c r="E52" i="25"/>
  <c r="H50" i="25" l="1"/>
  <c r="H45" i="25"/>
  <c r="H48" i="25" s="1"/>
  <c r="H46" i="25"/>
  <c r="H49" i="25"/>
  <c r="I36" i="25"/>
  <c r="I39" i="25" s="1"/>
  <c r="F52" i="25"/>
  <c r="E53" i="25"/>
  <c r="E54" i="25" s="1"/>
  <c r="I50" i="25" l="1"/>
  <c r="I45" i="25"/>
  <c r="I48" i="25" s="1"/>
  <c r="I46" i="25"/>
  <c r="I49" i="25"/>
  <c r="G52" i="25"/>
  <c r="F53" i="25"/>
  <c r="F55" i="25" s="1"/>
  <c r="E56" i="25"/>
  <c r="E55" i="25"/>
  <c r="E59" i="25" l="1"/>
  <c r="E65" i="25" s="1"/>
  <c r="E68" i="25" s="1"/>
  <c r="E70" i="25"/>
  <c r="F54" i="25"/>
  <c r="H52" i="25"/>
  <c r="G53" i="25"/>
  <c r="G54" i="25" s="1"/>
  <c r="E66" i="25" l="1"/>
  <c r="E69" i="25"/>
  <c r="F56" i="25"/>
  <c r="F59" i="25" s="1"/>
  <c r="I52" i="25"/>
  <c r="H53" i="25"/>
  <c r="H54" i="25" s="1"/>
  <c r="G56" i="25"/>
  <c r="G55" i="25"/>
  <c r="G59" i="25" l="1"/>
  <c r="G65" i="25" s="1"/>
  <c r="G68" i="25" s="1"/>
  <c r="F70" i="25"/>
  <c r="G70" i="25"/>
  <c r="I53" i="25"/>
  <c r="I55" i="25" s="1"/>
  <c r="F65" i="25"/>
  <c r="F68" i="25" s="1"/>
  <c r="F66" i="25"/>
  <c r="F69" i="25"/>
  <c r="H56" i="25"/>
  <c r="H55" i="25"/>
  <c r="G69" i="25" l="1"/>
  <c r="G66" i="25"/>
  <c r="I54" i="25"/>
  <c r="I56" i="25" s="1"/>
  <c r="I59" i="25" s="1"/>
  <c r="H70" i="25"/>
  <c r="H59" i="25"/>
  <c r="H69" i="25" s="1"/>
  <c r="H66" i="25" l="1"/>
  <c r="H65" i="25"/>
  <c r="H68" i="25" s="1"/>
  <c r="I70" i="25"/>
  <c r="I69" i="25"/>
  <c r="I65" i="25"/>
  <c r="I68" i="25" s="1"/>
  <c r="I66" i="25"/>
  <c r="AE39" i="2" l="1"/>
  <c r="AP71" i="16" s="1"/>
  <c r="AI37" i="16"/>
  <c r="H39" i="2"/>
  <c r="AI43" i="16"/>
  <c r="AI41" i="16"/>
  <c r="AI39" i="16"/>
  <c r="G45" i="13" l="1"/>
  <c r="G48" i="13" s="1"/>
  <c r="AQ37" i="13" l="1"/>
  <c r="AU42" i="2" l="1"/>
  <c r="U42" i="13" s="1"/>
  <c r="AJ42" i="13" s="1"/>
  <c r="T45" i="13" s="1"/>
  <c r="AM45" i="13" s="1"/>
  <c r="AM47" i="13" l="1"/>
  <c r="AP75" i="16" s="1"/>
  <c r="AP73" i="16"/>
</calcChain>
</file>

<file path=xl/sharedStrings.xml><?xml version="1.0" encoding="utf-8"?>
<sst xmlns="http://schemas.openxmlformats.org/spreadsheetml/2006/main" count="648" uniqueCount="447">
  <si>
    <t>=</t>
  </si>
  <si>
    <t>+</t>
  </si>
  <si>
    <t>Dev. Fund Request</t>
  </si>
  <si>
    <t>Funding Summary</t>
  </si>
  <si>
    <t>E.</t>
  </si>
  <si>
    <t>Rehabilitation</t>
  </si>
  <si>
    <t>New Construction</t>
  </si>
  <si>
    <t>Adaptive Reuse</t>
  </si>
  <si>
    <t>Permanent Supportive Housing</t>
  </si>
  <si>
    <t>D.</t>
  </si>
  <si>
    <t>U.S. Congressional</t>
  </si>
  <si>
    <t>State Senate</t>
  </si>
  <si>
    <t>State Reprentative</t>
  </si>
  <si>
    <t>District Numbers</t>
  </si>
  <si>
    <t>County</t>
  </si>
  <si>
    <t>Zip</t>
  </si>
  <si>
    <t>State</t>
  </si>
  <si>
    <t>City</t>
  </si>
  <si>
    <t>Development Street Address</t>
  </si>
  <si>
    <t>Development Name</t>
  </si>
  <si>
    <t>Development Location</t>
  </si>
  <si>
    <t>C.</t>
  </si>
  <si>
    <t>Phone</t>
  </si>
  <si>
    <t xml:space="preserve">Street Address </t>
  </si>
  <si>
    <t>Federal ID #</t>
  </si>
  <si>
    <t>E-Mail Address</t>
  </si>
  <si>
    <t>Contact Person (name and title)</t>
  </si>
  <si>
    <t>Chief Executive Officer (name and title)</t>
  </si>
  <si>
    <t xml:space="preserve"> </t>
  </si>
  <si>
    <t>A.</t>
  </si>
  <si>
    <t>INDIANA HOUSING AND COMMUNITY DEVELOPMENT AUTHORITY</t>
  </si>
  <si>
    <t>No</t>
  </si>
  <si>
    <t>Yes</t>
  </si>
  <si>
    <t>Total:</t>
  </si>
  <si>
    <t>Date of Application</t>
  </si>
  <si>
    <t>Amount</t>
  </si>
  <si>
    <t>G.</t>
  </si>
  <si>
    <t>H.</t>
  </si>
  <si>
    <t>Security</t>
  </si>
  <si>
    <t xml:space="preserve">No. of Years Taxes are Abated: </t>
  </si>
  <si>
    <t xml:space="preserve">Date Committed: </t>
  </si>
  <si>
    <t>e.</t>
  </si>
  <si>
    <t>d.</t>
  </si>
  <si>
    <t>c.</t>
  </si>
  <si>
    <t>b.</t>
  </si>
  <si>
    <t>a.</t>
  </si>
  <si>
    <t>Annually</t>
  </si>
  <si>
    <t>Semi-Annually</t>
  </si>
  <si>
    <t>Quarterly</t>
  </si>
  <si>
    <t>Loan Type</t>
  </si>
  <si>
    <t>Repayment Schedule</t>
  </si>
  <si>
    <t>2 Years</t>
  </si>
  <si>
    <t>1 Year</t>
  </si>
  <si>
    <t>Months</t>
  </si>
  <si>
    <t>Permanent Loan Terms</t>
  </si>
  <si>
    <t>Construction Loan Terms</t>
  </si>
  <si>
    <t>Please provide justification for a lower interest rate if this is being requested.</t>
  </si>
  <si>
    <t xml:space="preserve">a. </t>
  </si>
  <si>
    <t>Terms of Loan</t>
  </si>
  <si>
    <t>Permanent Financing</t>
  </si>
  <si>
    <t>Uses of Development Fund Loan</t>
  </si>
  <si>
    <t>Fixed units (designated units)</t>
  </si>
  <si>
    <t>X</t>
  </si>
  <si>
    <t>/</t>
  </si>
  <si>
    <t>Development Fund Assisted Units</t>
  </si>
  <si>
    <t>TOTAL</t>
  </si>
  <si>
    <t>Development Fund Loan #</t>
  </si>
  <si>
    <t>Current Development Fund Request</t>
  </si>
  <si>
    <t>If YES, does the outstanding balance, including this loan request, exceed $1,000,000?</t>
  </si>
  <si>
    <t>Development Fund Applicant</t>
  </si>
  <si>
    <t>Historic Review</t>
  </si>
  <si>
    <t>Environmental Review</t>
  </si>
  <si>
    <t>Total Development Costs</t>
  </si>
  <si>
    <t>Does the Applicant have any outstanding Development Fund Loans?</t>
  </si>
  <si>
    <t>Outstanding Loan Amounts</t>
  </si>
  <si>
    <t>1)</t>
  </si>
  <si>
    <t>2)</t>
  </si>
  <si>
    <t>3)</t>
  </si>
  <si>
    <t>F.</t>
  </si>
  <si>
    <t xml:space="preserve">A floodplain determination must be submitted for each parcel associated with the project. </t>
  </si>
  <si>
    <t>b. Total # of Units</t>
  </si>
  <si>
    <t>% of Units assisted by Dev. Fund</t>
  </si>
  <si>
    <t>Total # of Dev. Fund Assisted Units</t>
  </si>
  <si>
    <t># of Dev. Fund Units at 50% AMI</t>
  </si>
  <si>
    <t>Other Loans</t>
  </si>
  <si>
    <t>Floating throughout the Development</t>
  </si>
  <si>
    <t>I.</t>
  </si>
  <si>
    <t>Property Tax Abatement</t>
  </si>
  <si>
    <t xml:space="preserve">Amount of Annual Tax Abatement:  </t>
  </si>
  <si>
    <t>J.</t>
  </si>
  <si>
    <t>K.</t>
  </si>
  <si>
    <t>M.</t>
  </si>
  <si>
    <t>N.</t>
  </si>
  <si>
    <t>Notes:</t>
  </si>
  <si>
    <t>Total</t>
  </si>
  <si>
    <t>Date:</t>
  </si>
  <si>
    <t xml:space="preserve">  Yes</t>
  </si>
  <si>
    <t>Committed</t>
  </si>
  <si>
    <t>Grantor</t>
  </si>
  <si>
    <t>Committed      Yes/No - Date</t>
  </si>
  <si>
    <t>Description of Services</t>
  </si>
  <si>
    <t>Provider</t>
  </si>
  <si>
    <t>Rate Per Hour ($10.00 for unskilled labor)</t>
  </si>
  <si>
    <t>Donor</t>
  </si>
  <si>
    <t>1</t>
  </si>
  <si>
    <t>c)</t>
  </si>
  <si>
    <t>b)</t>
  </si>
  <si>
    <t>a)</t>
  </si>
  <si>
    <t>Further, the undersigned hereby certifies that:</t>
  </si>
  <si>
    <t>10.</t>
  </si>
  <si>
    <t>9.</t>
  </si>
  <si>
    <t>8.</t>
  </si>
  <si>
    <t>6.</t>
  </si>
  <si>
    <t>5.</t>
  </si>
  <si>
    <t>4.</t>
  </si>
  <si>
    <t>3.</t>
  </si>
  <si>
    <t>2.</t>
  </si>
  <si>
    <t>1.</t>
  </si>
  <si>
    <t>Printed Name:</t>
  </si>
  <si>
    <t>Legal Name of Applicant/Owner</t>
  </si>
  <si>
    <t>It shall furnish the IHCDA with copies of any and all cost certifications made to any other governmental agency, including, but not limited to, cost certifications made to FmHA or FHA, at the time that such certifications are furnished to such other agency.</t>
  </si>
  <si>
    <t>It will at all times indemnify, defend and hold harmless IHCDA against claims, losses, costs, damages, expenses and liabilities of any nature (including, without limitation, attorney fees to enforce the indemnity rights hereunder) directly or indirectly resulting from, arising out of, or relating to IHCDA's acceptance, consideration, approval or disapproval of this Application and the issuance or non-issuance of an allocation of funding in connection herewith.</t>
  </si>
  <si>
    <t>d)</t>
  </si>
  <si>
    <r>
      <t>Match Sources Re-cap</t>
    </r>
    <r>
      <rPr>
        <sz val="10"/>
        <rFont val="Calibri"/>
        <family val="2"/>
      </rPr>
      <t xml:space="preserve"> – Indicate only the amount of funding from the preceding tables (K. 1-7) that are </t>
    </r>
  </si>
  <si>
    <t xml:space="preserve">proposed to serve as match. (This may differ from the total amount of funding going into the Development.)   </t>
  </si>
  <si>
    <t>i.</t>
  </si>
  <si>
    <t>j.</t>
  </si>
  <si>
    <t xml:space="preserve">k. </t>
  </si>
  <si>
    <t>Match Requirement Met</t>
  </si>
  <si>
    <t>Development Fund Units at 50% AMI</t>
  </si>
  <si>
    <t>Total Units in Development</t>
  </si>
  <si>
    <r>
      <t xml:space="preserve">Total Amount of </t>
    </r>
    <r>
      <rPr>
        <b/>
        <sz val="10"/>
        <rFont val="Calibri"/>
        <family val="2"/>
        <scheme val="minor"/>
      </rPr>
      <t>Eligible Match</t>
    </r>
  </si>
  <si>
    <t>Total Units and Type of Activity</t>
  </si>
  <si>
    <t xml:space="preserve">Total # Units    </t>
  </si>
  <si>
    <t>Development Fund assisted units will be:</t>
  </si>
  <si>
    <t>The following are acceptable uses of a Development Fund Loan.  Please check the intended uses of the proceeds of this loan.</t>
  </si>
  <si>
    <t>2021-2022 Development Fund Application</t>
  </si>
  <si>
    <t>11.</t>
  </si>
  <si>
    <t>12.</t>
  </si>
  <si>
    <t>Documentation of Mitigation of floodplain, if applicable</t>
  </si>
  <si>
    <t>Resume for Civil Engineer proposing the mitigation plan</t>
  </si>
  <si>
    <t>Special budget and financing plan for mitigation work</t>
  </si>
  <si>
    <t>Evidence that issues surrounding wetlands or hazardous substances can be mitigated</t>
  </si>
  <si>
    <t>Construction Financing (Hard Costs Only)</t>
  </si>
  <si>
    <t>Two years financial statements of borrower and guarantor</t>
  </si>
  <si>
    <t>Borrowing Resolution passed by Board of Directors for not-for-profit applicants</t>
  </si>
  <si>
    <t>Annual Owner Certification of Compliance - provided online - for all years of the affordability period.</t>
  </si>
  <si>
    <t>Tenant file audits and physical inspections every three years</t>
  </si>
  <si>
    <t>IHCDA PRE-CLOSING CHECKLIST FOR MORTGAGE LOANS</t>
  </si>
  <si>
    <t>IHCDA CONTACTS</t>
  </si>
  <si>
    <t>Closing Agent</t>
  </si>
  <si>
    <t>Jack Powell</t>
  </si>
  <si>
    <t>Office Phone</t>
  </si>
  <si>
    <t>317-233-5378</t>
  </si>
  <si>
    <t>Email</t>
  </si>
  <si>
    <t>japowell1@ihcda.in.gov</t>
  </si>
  <si>
    <t>Closing Manager</t>
  </si>
  <si>
    <t>Jerri Bain</t>
  </si>
  <si>
    <t>317-233-6667</t>
  </si>
  <si>
    <t>jbain@ihcda.in.gov</t>
  </si>
  <si>
    <t>General Counsel</t>
  </si>
  <si>
    <t>David Stewart</t>
  </si>
  <si>
    <t>317-234-6980</t>
  </si>
  <si>
    <t>dstewart2@ihcda.in.gov</t>
  </si>
  <si>
    <t>SECTION 1.</t>
  </si>
  <si>
    <t>PROPERTY IDENTITY</t>
  </si>
  <si>
    <t>Project Name</t>
  </si>
  <si>
    <t>LOAN DETAILS</t>
  </si>
  <si>
    <t>IHCDA Loan #</t>
  </si>
  <si>
    <t>Loan Amount</t>
  </si>
  <si>
    <t>Interest Rate</t>
  </si>
  <si>
    <t>Funding Source</t>
  </si>
  <si>
    <t>Development Fund</t>
  </si>
  <si>
    <t>Construction</t>
  </si>
  <si>
    <t>Permanent</t>
  </si>
  <si>
    <t>Construction/Permanent</t>
  </si>
  <si>
    <t>Equity Bridge</t>
  </si>
  <si>
    <t>Lien Position</t>
  </si>
  <si>
    <t xml:space="preserve">Senior    </t>
  </si>
  <si>
    <t xml:space="preserve">   Construction                </t>
  </si>
  <si>
    <t xml:space="preserve">                 Permanent</t>
  </si>
  <si>
    <t>Subordinate</t>
  </si>
  <si>
    <t>PAYMENT STRUCTURE</t>
  </si>
  <si>
    <t xml:space="preserve">Amortizing payments </t>
  </si>
  <si>
    <t>Balloon payment</t>
  </si>
  <si>
    <t>Cash flow payments</t>
  </si>
  <si>
    <t xml:space="preserve">Interest only </t>
  </si>
  <si>
    <t>Principal only</t>
  </si>
  <si>
    <t>PAYMENT FREQUENCY</t>
  </si>
  <si>
    <t xml:space="preserve">Monthly               Quarterly               Semi-annually           </t>
  </si>
  <si>
    <t xml:space="preserve">                Annually</t>
  </si>
  <si>
    <t>Single payment at conversion or maturity</t>
  </si>
  <si>
    <t>TERM</t>
  </si>
  <si>
    <t>months</t>
  </si>
  <si>
    <t>Amortization</t>
  </si>
  <si>
    <t>SECTION 2.</t>
  </si>
  <si>
    <t xml:space="preserve">Borrower must correct/complete the following section and return to IHCDA at least 45 days prior to closing.  </t>
  </si>
  <si>
    <t>PROPERTY LOCATION</t>
  </si>
  <si>
    <t>Street Address</t>
  </si>
  <si>
    <t>City/Zip Code</t>
  </si>
  <si>
    <t>OWNER</t>
  </si>
  <si>
    <t>Legal Name</t>
  </si>
  <si>
    <t>Contact</t>
  </si>
  <si>
    <t>Fax</t>
  </si>
  <si>
    <r>
      <t xml:space="preserve"> BORROWER  </t>
    </r>
    <r>
      <rPr>
        <b/>
        <i/>
        <sz val="8"/>
        <color theme="1"/>
        <rFont val="Calibri"/>
        <family val="2"/>
        <scheme val="minor"/>
      </rPr>
      <t>(If not same as Owner)</t>
    </r>
  </si>
  <si>
    <t>BORROWER'S ATTORNEY</t>
  </si>
  <si>
    <t>Name</t>
  </si>
  <si>
    <t>Firm</t>
  </si>
  <si>
    <t>TITLE COMPANY</t>
  </si>
  <si>
    <t>Company</t>
  </si>
  <si>
    <t>CONSTRUCTION LENDER</t>
  </si>
  <si>
    <t>PERMANENT LENDER</t>
  </si>
  <si>
    <r>
      <t xml:space="preserve">OTHER  </t>
    </r>
    <r>
      <rPr>
        <b/>
        <i/>
        <sz val="8"/>
        <color theme="1"/>
        <rFont val="Calibri"/>
        <family val="2"/>
        <scheme val="minor"/>
      </rPr>
      <t>(Description)</t>
    </r>
  </si>
  <si>
    <t>Description</t>
  </si>
  <si>
    <t xml:space="preserve">  </t>
  </si>
  <si>
    <t>SIGNATURE BLOCK WORDING</t>
  </si>
  <si>
    <t>CLOSING DATE</t>
  </si>
  <si>
    <t xml:space="preserve">       Estimated            Scheduled</t>
  </si>
  <si>
    <t>PROJECTED DRAW SCHEDULE</t>
  </si>
  <si>
    <t xml:space="preserve">          During construction or rehabilitation for hard costs</t>
  </si>
  <si>
    <t xml:space="preserve">          Both acquisition and hard costs</t>
  </si>
  <si>
    <t>Choose applicable checkboxes for Closing Date and Draw Schedule.</t>
  </si>
  <si>
    <t>SECTION 3.</t>
  </si>
  <si>
    <t>The following documents must be provided to IHCDA at least 45 days prior to closing.</t>
  </si>
  <si>
    <t>Certificate of Existence of the Borrower</t>
  </si>
  <si>
    <t>Articles of Incorporation/Organization</t>
  </si>
  <si>
    <t>Bylaws/Operating Agreement</t>
  </si>
  <si>
    <t>Partnership Agreement</t>
  </si>
  <si>
    <t>Borrowing Resolution</t>
  </si>
  <si>
    <t>Certificates of Insurance, naming IHCDA as an additional insured</t>
  </si>
  <si>
    <r>
      <t xml:space="preserve">        General Liability </t>
    </r>
    <r>
      <rPr>
        <sz val="9"/>
        <color theme="1"/>
        <rFont val="Calibri"/>
        <family val="2"/>
        <scheme val="minor"/>
      </rPr>
      <t>($700,000 per person - $2,000,000 per occurrence)</t>
    </r>
  </si>
  <si>
    <t xml:space="preserve">        Builders Risk</t>
  </si>
  <si>
    <t xml:space="preserve">        Property and Casualty</t>
  </si>
  <si>
    <t xml:space="preserve">        Workman's Compensation</t>
  </si>
  <si>
    <t xml:space="preserve">        Employer's Liability</t>
  </si>
  <si>
    <t xml:space="preserve">        Other insurance as required by IHCDA</t>
  </si>
  <si>
    <t>Appraisal</t>
  </si>
  <si>
    <t>Purchase Contract (if funds will be used for acquisition)</t>
  </si>
  <si>
    <t>ALTA Survey</t>
  </si>
  <si>
    <t>Flood Certification</t>
  </si>
  <si>
    <t>Title Commitment</t>
  </si>
  <si>
    <t xml:space="preserve">Commitment Letter </t>
  </si>
  <si>
    <t xml:space="preserve">          Construction Lender</t>
  </si>
  <si>
    <t>Permanent Lender</t>
  </si>
  <si>
    <t>Draft Subordination Agreement from Senior Lender</t>
  </si>
  <si>
    <t>SECTION 4.</t>
  </si>
  <si>
    <r>
      <t xml:space="preserve">IHCDA will provide drafts of the following documents when notified that a closing date has been established.  </t>
    </r>
    <r>
      <rPr>
        <b/>
        <i/>
        <u/>
        <sz val="10"/>
        <color rgb="FFFF0000"/>
        <rFont val="Calibri"/>
        <family val="2"/>
        <scheme val="minor"/>
      </rPr>
      <t>Borrower must confirm the closing date at least 15 days prior to closing.</t>
    </r>
  </si>
  <si>
    <t>Note</t>
  </si>
  <si>
    <t>Mortgage</t>
  </si>
  <si>
    <t>Loan Agreement</t>
  </si>
  <si>
    <t>Security Agreement</t>
  </si>
  <si>
    <t>Collateral Pledge</t>
  </si>
  <si>
    <t>Lien and Restrictive Covenant Agreement</t>
  </si>
  <si>
    <t>Form of Borrowing Resolutions</t>
  </si>
  <si>
    <t>Fillable UCC Form with Collateral Exhibit</t>
  </si>
  <si>
    <t>Guarantys</t>
  </si>
  <si>
    <t>Personal           Corporate</t>
  </si>
  <si>
    <t>Authorized Signatures</t>
  </si>
  <si>
    <t>Authorized Contacts</t>
  </si>
  <si>
    <t>Drug Free Workplace</t>
  </si>
  <si>
    <t>W-9</t>
  </si>
  <si>
    <t>IHCDA Subordination Agreement</t>
  </si>
  <si>
    <t>ROF funds must be obtained before the loan can close.</t>
  </si>
  <si>
    <t>SECTION 5.</t>
  </si>
  <si>
    <t>The following documents must be provided to IHCDA at least 5 days prior to closing if funds are being requested.</t>
  </si>
  <si>
    <r>
      <t xml:space="preserve">Settlement Statement </t>
    </r>
    <r>
      <rPr>
        <i/>
        <sz val="9"/>
        <color theme="1"/>
        <rFont val="Calibri"/>
        <family val="2"/>
        <scheme val="minor"/>
      </rPr>
      <t>(if funds needed for acquisition)</t>
    </r>
  </si>
  <si>
    <r>
      <t>Draw Request</t>
    </r>
    <r>
      <rPr>
        <b/>
        <i/>
        <sz val="9"/>
        <color theme="1"/>
        <rFont val="Calibri"/>
        <family val="2"/>
        <scheme val="minor"/>
      </rPr>
      <t xml:space="preserve"> (Development Fund Only - if funds needed for acquisition)</t>
    </r>
  </si>
  <si>
    <t>ACH Authorization</t>
  </si>
  <si>
    <t>Title Company Wiring instructions</t>
  </si>
  <si>
    <t>SECTION 6.</t>
  </si>
  <si>
    <t>Miscellaneous</t>
  </si>
  <si>
    <t>IHCDA will charge a $1,500 fee for legal services, payable at closing.  The fee will be increased if the borrower or other interested parties require significant revisions of IHCDA's loan documents or if the closing does not conform to the requirements of this Pre-Closing Checklist.</t>
  </si>
  <si>
    <t>Additional legal fees will be charged by outside Counsel representing IHCDA.</t>
  </si>
  <si>
    <t>Document Execution Policy</t>
  </si>
  <si>
    <t xml:space="preserve">Loans must be executed under the supervision of a title company agent or closing attorney unless an exception is approved in writing by IHCDA.  </t>
  </si>
  <si>
    <t>SECTION 7.</t>
  </si>
  <si>
    <t>Pre-closing Checklist Issued By:</t>
  </si>
  <si>
    <t>Jack A. Powell</t>
  </si>
  <si>
    <t>Signature</t>
  </si>
  <si>
    <t>Printed Name</t>
  </si>
  <si>
    <t>Date</t>
  </si>
  <si>
    <t>SECTION 8.</t>
  </si>
  <si>
    <t>Borrower's Acknowledgement of Receipt</t>
  </si>
  <si>
    <t xml:space="preserve">Please acknowledge receipt of this Pre-closing Checklist by signing and returning this document within 10 business days of the Date Issued.  </t>
  </si>
  <si>
    <t>Evidence of site control, including verification of current ownership</t>
  </si>
  <si>
    <t>Compliance</t>
  </si>
  <si>
    <t xml:space="preserve">          At closing for acquisition and related expenses</t>
  </si>
  <si>
    <t>Construction Site Drawings and Documents</t>
  </si>
  <si>
    <t>Project Development - Legal and Financial Documents:</t>
  </si>
  <si>
    <t>Application and Fees</t>
  </si>
  <si>
    <t>Fees for application, waivers, and modifications</t>
  </si>
  <si>
    <t>Cell Phone</t>
  </si>
  <si>
    <t>Single-Family for Sale</t>
  </si>
  <si>
    <t>Single Family Rental</t>
  </si>
  <si>
    <t>Multi-family Rental</t>
  </si>
  <si>
    <t>Total Project Costs</t>
  </si>
  <si>
    <t>Other Grants or Equity</t>
  </si>
  <si>
    <t>Development Fund Request</t>
  </si>
  <si>
    <t>Acquisition of Existing Multi-Family Rental Property</t>
  </si>
  <si>
    <t>Non-Residential Uses</t>
  </si>
  <si>
    <t>Pre-development - $50,000 maximum</t>
  </si>
  <si>
    <t>Is any part of the Development located in wetlands?</t>
  </si>
  <si>
    <t>Are there any hazardous substances located within the Development?</t>
  </si>
  <si>
    <t>Value of Services</t>
  </si>
  <si>
    <t xml:space="preserve">The Applicant may propose a loan term of up to two years for construction financing and up to </t>
  </si>
  <si>
    <t>fifteen years for permanent financing with a maximum amortization of thirty years.</t>
  </si>
  <si>
    <t>Development Fund loans will be issued with a 3% interest rate.</t>
  </si>
  <si>
    <t>Construction Loan to be paid off w/ Conventional Financing</t>
  </si>
  <si>
    <t>Permanent Loan to be paid off at Maturity</t>
  </si>
  <si>
    <t>Security Position</t>
  </si>
  <si>
    <t>Name of Mortgagee</t>
  </si>
  <si>
    <t>Borrowing Resolution passed by City Council or Town Council for local unit of government applicants</t>
  </si>
  <si>
    <t>B.</t>
  </si>
  <si>
    <t>Include letter of commitment from the agency granting the abatement.</t>
  </si>
  <si>
    <t xml:space="preserve">List the amount of property tax abatement granted per year and length of time of the abatement.  </t>
  </si>
  <si>
    <t>Total Value of Abated Taxes:</t>
  </si>
  <si>
    <r>
      <rPr>
        <b/>
        <sz val="10"/>
        <rFont val="Calibri"/>
        <family val="2"/>
        <scheme val="minor"/>
      </rPr>
      <t>Grants or Cash Donations</t>
    </r>
    <r>
      <rPr>
        <sz val="10"/>
        <rFont val="Calibri"/>
        <family val="2"/>
        <scheme val="minor"/>
      </rPr>
      <t xml:space="preserve"> – List all grants or cash donations for the activity from non-federal sources that do not require repayment and count toward your match.  Cash donations from the owner or developer do not count as eligible match.  If a Federal Home Loan Bank AHP award is being used as a grant to the development, it should be included below. </t>
    </r>
    <r>
      <rPr>
        <i/>
        <sz val="10"/>
        <color rgb="FFFF0000"/>
        <rFont val="Calibri"/>
        <family val="2"/>
        <scheme val="minor"/>
      </rPr>
      <t xml:space="preserve"> Include all letters of commitment.</t>
    </r>
  </si>
  <si>
    <t># of Volunteer Hours (if applicable)</t>
  </si>
  <si>
    <t>Amount of In-kind donation</t>
  </si>
  <si>
    <t>Committed?  Yes/No                        Date of Commitment</t>
  </si>
  <si>
    <r>
      <t>In-Kind Donations</t>
    </r>
    <r>
      <rPr>
        <sz val="10"/>
        <rFont val="Calibri"/>
        <family val="2"/>
      </rPr>
      <t xml:space="preserve"> - In the chart below, list all in-kind contributions to the acquisition and/or development phase, including construction materials, volunteer labor, waived fees, portion of sale price below appraised value, donated on-site or off-site infrastructure (that occurred less than 12 months prior to application) etc.  </t>
    </r>
    <r>
      <rPr>
        <i/>
        <sz val="10"/>
        <color rgb="FFFF0000"/>
        <rFont val="Calibri"/>
        <family val="2"/>
      </rPr>
      <t>Include all letters of commitment.</t>
    </r>
  </si>
  <si>
    <r>
      <t xml:space="preserve">In-Kind Supportive Services </t>
    </r>
    <r>
      <rPr>
        <sz val="10"/>
        <rFont val="Calibri"/>
        <family val="2"/>
      </rPr>
      <t xml:space="preserve">– In the chart below, indicate the value of any supportive services, including homebuyer counseling, that will be provided to the beneficiaries of this activity and that will count toward </t>
    </r>
    <r>
      <rPr>
        <sz val="10"/>
        <rFont val="Calibri"/>
        <family val="2"/>
        <scheme val="minor"/>
      </rPr>
      <t xml:space="preserve">your match.  Also indicate the provider of these services. </t>
    </r>
    <r>
      <rPr>
        <i/>
        <sz val="10"/>
        <color rgb="FFFF0000"/>
        <rFont val="Calibri"/>
        <family val="2"/>
        <scheme val="minor"/>
      </rPr>
      <t xml:space="preserve"> Include all letters of commitment.</t>
    </r>
  </si>
  <si>
    <t>The Development Fund loan cannot mature before any federal loans currently in place on the property.</t>
  </si>
  <si>
    <t>Years - Amortization</t>
  </si>
  <si>
    <t>Construction Loan, converting to Permanent Financing</t>
  </si>
  <si>
    <t>Years - Term to Maturity</t>
  </si>
  <si>
    <t>Required Documentation to be submitted with Application:</t>
  </si>
  <si>
    <t>Current appraisal if Development Fund will be used for acquisition or for homeownership</t>
  </si>
  <si>
    <t>Evidence of pre-sale of each home for Homebuyer Loans</t>
  </si>
  <si>
    <t>Development Budget - Sources and Uses - including Total Development Costs</t>
  </si>
  <si>
    <t>Development Site map</t>
  </si>
  <si>
    <t>Detailed Construction plans</t>
  </si>
  <si>
    <t>Conditional letter of reclassification after mitigation work is complete</t>
  </si>
  <si>
    <t>Not Applicable</t>
  </si>
  <si>
    <t>Final letter of reclassification to be provided at the completion of the Development</t>
  </si>
  <si>
    <t>*</t>
  </si>
  <si>
    <t>All potential items are included on the following tab.  Items required for a particular loan closing will be marked and requested prior to the scheduled closing.</t>
  </si>
  <si>
    <t>Documentation for Draws</t>
  </si>
  <si>
    <t>Letters of commitment from other lenders ahead of Development Fund</t>
  </si>
  <si>
    <t>Documents including Draw Request forms and EFT/ACH authorization will be made available as required.</t>
  </si>
  <si>
    <r>
      <t>Closing Checklist</t>
    </r>
    <r>
      <rPr>
        <u/>
        <sz val="10"/>
        <rFont val="Calibri"/>
        <family val="2"/>
        <scheme val="minor"/>
      </rPr>
      <t xml:space="preserve"> - to be provided at the time of closing</t>
    </r>
  </si>
  <si>
    <t>Year 1</t>
  </si>
  <si>
    <t>Year 2</t>
  </si>
  <si>
    <t>Year 3</t>
  </si>
  <si>
    <t>Year 4</t>
  </si>
  <si>
    <t>Year 5</t>
  </si>
  <si>
    <t>1.  Potential Gross Income</t>
  </si>
  <si>
    <t>2.  Less Vacancy Loss</t>
  </si>
  <si>
    <t>3.  Effective Gross Income (1-2)</t>
  </si>
  <si>
    <t>4.  Less Operating Expenses</t>
  </si>
  <si>
    <t>6.  Less Replacement Reserves</t>
  </si>
  <si>
    <t>7.  Plus Tax Abatement</t>
  </si>
  <si>
    <t>8.  Net Income (3-4-5-6+7)</t>
  </si>
  <si>
    <t>9.a.  Less Debt Service #1</t>
  </si>
  <si>
    <t>9.b.  Less Debt Service #2</t>
  </si>
  <si>
    <t>9.c.  Less Debt Service #3</t>
  </si>
  <si>
    <t>9.d.  Less Debt Service #4</t>
  </si>
  <si>
    <t>9.e.  Less Debt Service #5</t>
  </si>
  <si>
    <t>10.  Cash Flow (8-9)</t>
  </si>
  <si>
    <t>11.  Debt Coverage Ratio (DCR within Guidelines)</t>
  </si>
  <si>
    <t>12.  Deferred Developer Fee Payment</t>
  </si>
  <si>
    <t>13.  Cash Flow after Deferred Dev Fee Pmt</t>
  </si>
  <si>
    <t>14.  DCR after Deferred Dev Fee Pmt</t>
  </si>
  <si>
    <t>Year 6</t>
  </si>
  <si>
    <t>Year 7</t>
  </si>
  <si>
    <t>Year 8</t>
  </si>
  <si>
    <t>Year 9</t>
  </si>
  <si>
    <t>Year 10</t>
  </si>
  <si>
    <t>Year 11</t>
  </si>
  <si>
    <t>Year 12</t>
  </si>
  <si>
    <t>Year 13</t>
  </si>
  <si>
    <t>Year 14</t>
  </si>
  <si>
    <t>Year 15</t>
  </si>
  <si>
    <t>Management Fee as a Percent of Effective Gross Income</t>
  </si>
  <si>
    <t>Annual Increase in Replacement Reserves</t>
  </si>
  <si>
    <t>Total Tax Abatement for the Development</t>
  </si>
  <si>
    <t>Total Deferred Developer Fee Payments</t>
  </si>
  <si>
    <t>15-Year Projections of Cash Flow</t>
  </si>
  <si>
    <t>Anticipated Annual Rate of Increase in Revenues</t>
  </si>
  <si>
    <t>Anticipated Annual Rate of Increase in Expenses</t>
  </si>
  <si>
    <t>Vacancy Rate Allowance</t>
  </si>
  <si>
    <t>15.  Effective Gross Income to Total Expense Ratio</t>
  </si>
  <si>
    <t>Proforma Worksheet</t>
  </si>
  <si>
    <t>All User Inputs are highlighted in yellow.</t>
  </si>
  <si>
    <t>Notice of Cure of Default, if applicable</t>
  </si>
  <si>
    <t xml:space="preserve">Project Narrative and Organizational and Team Documents: </t>
  </si>
  <si>
    <t>Project Narrative - including Special Features and Target Populations served</t>
  </si>
  <si>
    <t>L.</t>
  </si>
  <si>
    <t>If yes, include the plan and budget for accomodations for the wetlands.</t>
  </si>
  <si>
    <t>If yes, include the plan and budget for the hazardous substance abatement.</t>
  </si>
  <si>
    <t xml:space="preserve">Description of experience of Development Team and Management Team </t>
  </si>
  <si>
    <t>Documentation of Matching funds - Letters of Commitment</t>
  </si>
  <si>
    <t>15-Year Proforma showing income, operating expenses, vacancy allowance, debt service - Tab 4</t>
  </si>
  <si>
    <t>Waivers, if applicable or necessary</t>
  </si>
  <si>
    <t>Under Indiana Code 14-21-1-18, any project located in part or completely within a historic district and utilizes State funds must receive a Certificate of Approval from the Indiana Department of Historic Preservation and Archaeology (DHPA).  If a COA is necessary, IHCDA will assist in the process.</t>
  </si>
  <si>
    <t>Is the Development receiving any non-IHCDA federal funding?</t>
  </si>
  <si>
    <t>If yes, has the Section 106 review process been completed with DHPA?</t>
  </si>
  <si>
    <t>If yes, has the Section 106 approval from DHPA been received?</t>
  </si>
  <si>
    <t>Is any part of the Development located in a 100-year flood plain according to the FEMA FIRM floodplain map?</t>
  </si>
  <si>
    <t>Click here to navigate to the website.</t>
  </si>
  <si>
    <t>Is any portion of the Development located within a historic district listed on the National Register of Historic Places?</t>
  </si>
  <si>
    <t>Include a copy of maps for all sites.</t>
  </si>
  <si>
    <t>Are maps from the Indiana Historic Buildings, Bridges, and Cemeteries Map website for all sites in the Development included with the application?</t>
  </si>
  <si>
    <t>FEMA FIRM floodplain map - including floodplains and wetlands, in relation to buildings and common areas</t>
  </si>
  <si>
    <t>Section 106 Approval letter from DHPA if applicable</t>
  </si>
  <si>
    <t>Historic Maps for all development sites</t>
  </si>
  <si>
    <t>City, State, Zip</t>
  </si>
  <si>
    <t xml:space="preserve">       With Mortgagee's Consent(s), if IHCDA lien will be subordinate</t>
  </si>
  <si>
    <t>Explain the order and pledge of security for the Development Fund Loan, i.e., IHCDA's security position.</t>
  </si>
  <si>
    <t>5.  Less Mgmt Fee</t>
  </si>
  <si>
    <t>Match Requirement (10% of Development Fund Request)</t>
  </si>
  <si>
    <t>Development Fund Loan Request</t>
  </si>
  <si>
    <t>Include a copy of the approval letter, if applicable.</t>
  </si>
  <si>
    <t xml:space="preserve">Total Match Amount to be used on this application </t>
  </si>
  <si>
    <t>Signed:</t>
  </si>
  <si>
    <t>Title:</t>
  </si>
  <si>
    <t>O.</t>
  </si>
  <si>
    <t>Cumulative Total of Development Fund Loans</t>
  </si>
  <si>
    <t>(If the need for a lower rate can be demonstrated, then a lower rate will be considered.)</t>
  </si>
  <si>
    <r>
      <t xml:space="preserve">Eligible Match - </t>
    </r>
    <r>
      <rPr>
        <sz val="10"/>
        <rFont val="Calibri"/>
        <family val="2"/>
        <scheme val="minor"/>
      </rPr>
      <t>must equal at least 10% of the total Development Fund request</t>
    </r>
    <r>
      <rPr>
        <b/>
        <sz val="10"/>
        <rFont val="Calibri"/>
        <family val="2"/>
        <scheme val="minor"/>
      </rPr>
      <t>.</t>
    </r>
  </si>
  <si>
    <t>The Undersigned hereby acknowledges that:</t>
  </si>
  <si>
    <t>This Application form, provided by IHCDA to applicants for funding, is provided only for the convenience of IHCDA in reviewing the requests.  Completion hereof in no way guarantees eligibility for the funding.</t>
  </si>
  <si>
    <t>It agrees to repay to IHCDA any funds under this program that, as the result of a State of Indiana or IHCDA audit, are found to have been spent in an unauthorized manner or for unauthorized activities.</t>
  </si>
  <si>
    <t>Allocations of funding based upon this application are not transferable.</t>
  </si>
  <si>
    <r>
      <t>The undersigned is responsible for ensuring that the proposed Development will in all respects satisfy all applicable requirements of state law and any other requirements imposed upon it by</t>
    </r>
    <r>
      <rPr>
        <u/>
        <sz val="11"/>
        <color rgb="FF008080"/>
        <rFont val="Calibri"/>
        <family val="2"/>
        <scheme val="minor"/>
      </rPr>
      <t xml:space="preserve"> </t>
    </r>
    <r>
      <rPr>
        <sz val="11"/>
        <color theme="1"/>
        <rFont val="Calibri"/>
        <family val="2"/>
        <scheme val="minor"/>
      </rPr>
      <t>IHCDA, including all compliance and nondiscrimination requirements as outlined in the Development Fund Policy Manual. IHCDA has no responsibility for ensuring that all or any funding allocated to the Development may be usable or may not later be recaptured.</t>
    </r>
  </si>
  <si>
    <t>For purposes of reviewing this Application, IHCDA is entitled to rely upon the representations of the undersigned as to the accuracy of the project sources and uses for the Development and that the issuance of any funding based on such representations in no way imposes any responsibility on the IHCDA for the accuracy of these representations.</t>
  </si>
  <si>
    <t>IHCDA offers no advice, opinion or guarantee that the Applicant or the proposed development will ultimately qualify for or receive funding from any other State or Federal source.</t>
  </si>
  <si>
    <t>7.</t>
  </si>
  <si>
    <t>The requirements for applying for funding and the terms of any reservation or allocation thereof are subject to change at any time by state law, state or IHCDA regulations, or other binding authority.</t>
  </si>
  <si>
    <t>Applicant is submitting this Application on behalf of Owner, whether Owner has already been formed or is a to-be-formed entity.</t>
  </si>
  <si>
    <t>Applicant represents and warrants to IHCDA that it has all necessary authority to act for, obligate and execute this Application on behalf of itself and Owner, and to engage in all acts necessary to consummate this Application.  Applicant further represents and warrants to IHCDA that the signatories hereto have been duly authorized and that this Application shall be the valid and binding act of the Applicant, enforceable according to its terms.</t>
  </si>
  <si>
    <t>Applicant nor its principals is presently debarred, suspended, or recommended for debarment or suspension by IHCDA or any State of Indiana agency.</t>
  </si>
  <si>
    <t>In the event the Applicant is not the Owner, Applicant represents and warrants to IHCDA that it will take and not fail to take any and all necessary actions to cause the Owner to ratify and confirm all representations in and comply with the terms and conditions of this Application.</t>
  </si>
  <si>
    <t>Applicant represents and warrants to IHCDA that it will take any and all action necessary and not fail to cause the Developer to ratify and confirm all representations in and comply with the terms and conditions of this Application.</t>
  </si>
  <si>
    <t>13.</t>
  </si>
  <si>
    <t>All factual information provided herein or in connection herewith is true, correct and complete, and all estimates are reasonable.</t>
  </si>
  <si>
    <t>It shall promptly notify the IHCDA of any corrections or changes to the information submitted to the IHCDA in connection with this Application upon becoming aware of same.</t>
  </si>
  <si>
    <t>14.</t>
  </si>
  <si>
    <t>Applicant hereby authorizes IHCDA and its successors, affiliates, agents and assigns to utilize in any manner and at anytime, any photograph, picture, or representation in any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(1) it is relinquishing any and all ownership rights in any such photographs; and (ii) it is relinquishing any and all legal rights that it may now or hereafter have to, directly or indirectly, challenge, question or otherwise terminate the use of the photographs by IHCDA.</t>
  </si>
  <si>
    <t>15.</t>
  </si>
  <si>
    <t>DISSEMINATION OF INFORMATION and AGREEMENT TO RELEASE AND INDEMNIFY.  The undersigned for and on behalf of itself, the Development, Owner and all participants in the Development, together with their respective officers, directors, shareholders, members, partners, agents, representatives, and affiliates (collectively, "Applicant") understands, acknowledges and agrees that this and any related amendments and information in support hereof and excepting personal financial information, are and shall remain available for dissemination and publication to the general public</t>
  </si>
  <si>
    <t>As additional consideration for IHCDA's review of its request for funding, the Applicant does hereby release IHCDA and its directors, employees, attorneys, agents and representatives of from any and all liability, expenses, costs and damage that applicant may, directly or indirectly, incur because of such dissemination or publication, and the Applicant hereby agrees to hold IHCDA harmless of and from any and all such liability, expense or damage.</t>
  </si>
  <si>
    <t>AFFIRMATION OF APPLICANT</t>
  </si>
  <si>
    <t>Under penalty of perjury, I/we certify that the information, acknowledgements, and representations in this application and its supporting documents are true and accurate to the best of my/our knowledge.  The undersigned understands that providing false, misleading or incomplete information herein constitutes an act of fraud and may subject applicant to debarment and other legal recourse.</t>
  </si>
  <si>
    <t xml:space="preserve">IN WITNESS WHEREOF, the undersigned, being duly authorized, has caused this document to be executed in its name on this </t>
  </si>
  <si>
    <t>day of</t>
  </si>
  <si>
    <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</si>
</sst>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mm/dd/yy"/>
    <numFmt numFmtId="166" formatCode="&quot;$&quot;#,##0"/>
    <numFmt numFmtId="167" formatCode="&quot;$&quot;#,##0.00"/>
  </numFmts>
  <fonts count="4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i/>
      <sz val="10"/>
      <color rgb="FFFF0000"/>
      <name val="Calibri"/>
      <family val="2"/>
      <scheme val="minor"/>
    </font>
    <font>
      <b/>
      <sz val="10"/>
      <color indexed="55"/>
      <name val="Calibri"/>
      <family val="2"/>
      <scheme val="minor"/>
    </font>
    <font>
      <b/>
      <sz val="10"/>
      <name val="Calibri"/>
      <family val="2"/>
      <scheme val="minor"/>
    </font>
    <font>
      <sz val="10"/>
      <name val="Arial"/>
      <family val="2"/>
    </font>
    <font>
      <u/>
      <sz val="10"/>
      <color indexed="12"/>
      <name val="Arial"/>
      <family val="2"/>
    </font>
    <font>
      <u/>
      <sz val="10"/>
      <color indexed="12"/>
      <name val="Calibri"/>
      <family val="2"/>
      <scheme val="minor"/>
    </font>
    <font>
      <b/>
      <u/>
      <sz val="10"/>
      <name val="Calibri"/>
      <family val="2"/>
      <scheme val="minor"/>
    </font>
    <font>
      <i/>
      <sz val="10"/>
      <name val="Calibri"/>
      <family val="2"/>
      <scheme val="minor"/>
    </font>
    <font>
      <sz val="10"/>
      <name val="Calibri"/>
      <family val="2"/>
    </font>
    <font>
      <sz val="9"/>
      <color indexed="12"/>
      <name val="Calibri"/>
      <family val="2"/>
      <scheme val="minor"/>
    </font>
    <font>
      <b/>
      <i/>
      <u/>
      <sz val="10"/>
      <color rgb="FFFF0000"/>
      <name val="Calibri"/>
      <family val="2"/>
      <scheme val="minor"/>
    </font>
    <font>
      <b/>
      <sz val="14"/>
      <name val="Calibri"/>
      <family val="2"/>
      <scheme val="minor"/>
    </font>
    <font>
      <sz val="10"/>
      <color rgb="FFFF0000"/>
      <name val="Calibri"/>
      <family val="2"/>
      <scheme val="minor"/>
    </font>
    <font>
      <b/>
      <sz val="11"/>
      <color theme="1"/>
      <name val="Calibri"/>
      <family val="2"/>
      <scheme val="minor"/>
    </font>
    <font>
      <b/>
      <sz val="11"/>
      <color rgb="FFFF0000"/>
      <name val="Calibri"/>
      <family val="2"/>
      <scheme val="minor"/>
    </font>
    <font>
      <b/>
      <u/>
      <sz val="12"/>
      <color theme="1"/>
      <name val="Calibri"/>
      <family val="2"/>
      <scheme val="minor"/>
    </font>
    <font>
      <sz val="9"/>
      <color theme="1"/>
      <name val="Calibri"/>
      <family val="2"/>
      <scheme val="minor"/>
    </font>
    <font>
      <i/>
      <sz val="8"/>
      <color theme="1"/>
      <name val="Calibri"/>
      <family val="2"/>
      <scheme val="minor"/>
    </font>
    <font>
      <b/>
      <i/>
      <sz val="10"/>
      <color theme="1"/>
      <name val="Calibri"/>
      <family val="2"/>
      <scheme val="minor"/>
    </font>
    <font>
      <b/>
      <i/>
      <sz val="8"/>
      <color theme="1"/>
      <name val="Calibri"/>
      <family val="2"/>
      <scheme val="minor"/>
    </font>
    <font>
      <b/>
      <u/>
      <sz val="11"/>
      <color theme="1"/>
      <name val="Calibri"/>
      <family val="2"/>
      <scheme val="minor"/>
    </font>
    <font>
      <b/>
      <sz val="10"/>
      <color theme="1"/>
      <name val="Calibri"/>
      <family val="2"/>
      <scheme val="minor"/>
    </font>
    <font>
      <b/>
      <sz val="10.5"/>
      <color theme="1"/>
      <name val="Calibri"/>
      <family val="2"/>
      <scheme val="minor"/>
    </font>
    <font>
      <i/>
      <sz val="11"/>
      <color rgb="FFFF0000"/>
      <name val="Calibri"/>
      <family val="2"/>
      <scheme val="minor"/>
    </font>
    <font>
      <i/>
      <sz val="9"/>
      <color theme="1"/>
      <name val="Calibri"/>
      <family val="2"/>
      <scheme val="minor"/>
    </font>
    <font>
      <b/>
      <i/>
      <sz val="9"/>
      <color theme="1"/>
      <name val="Calibri"/>
      <family val="2"/>
      <scheme val="minor"/>
    </font>
    <font>
      <b/>
      <i/>
      <u/>
      <sz val="10"/>
      <color theme="1"/>
      <name val="Calibri"/>
      <family val="2"/>
      <scheme val="minor"/>
    </font>
    <font>
      <sz val="11"/>
      <color theme="2" tint="-0.499984740745262"/>
      <name val="Calibri"/>
      <family val="2"/>
      <scheme val="minor"/>
    </font>
    <font>
      <sz val="11"/>
      <color theme="2" tint="-0.749992370372631"/>
      <name val="Calibri"/>
      <family val="2"/>
      <scheme val="minor"/>
    </font>
    <font>
      <u/>
      <sz val="10"/>
      <name val="Calibri"/>
      <family val="2"/>
      <scheme val="minor"/>
    </font>
    <font>
      <i/>
      <sz val="10"/>
      <color rgb="FFFF0000"/>
      <name val="Calibri"/>
      <family val="2"/>
      <scheme val="minor"/>
    </font>
    <font>
      <i/>
      <sz val="10"/>
      <color rgb="FFFF0000"/>
      <name val="Calibri"/>
      <family val="2"/>
    </font>
    <font>
      <b/>
      <u/>
      <sz val="14"/>
      <name val="Calibri"/>
      <family val="2"/>
      <scheme val="minor"/>
    </font>
    <font>
      <sz val="11"/>
      <name val="Calibri"/>
      <family val="2"/>
      <scheme val="minor"/>
    </font>
    <font>
      <i/>
      <sz val="11"/>
      <name val="Calibri"/>
      <family val="2"/>
      <scheme val="minor"/>
    </font>
    <font>
      <i/>
      <sz val="10"/>
      <color rgb="FFFF0000"/>
      <name val="Arial"/>
      <family val="2"/>
    </font>
    <font>
      <u/>
      <sz val="9"/>
      <color indexed="12"/>
      <name val="Calibri"/>
      <family val="2"/>
      <scheme val="minor"/>
    </font>
    <font>
      <b/>
      <i/>
      <sz val="10"/>
      <name val="Calibri"/>
      <family val="2"/>
      <scheme val="minor"/>
    </font>
    <font>
      <b/>
      <sz val="12"/>
      <name val="Calibri"/>
      <family val="2"/>
      <scheme val="minor"/>
    </font>
    <font>
      <b/>
      <u/>
      <sz val="16"/>
      <name val="Calibri"/>
      <family val="2"/>
      <scheme val="minor"/>
    </font>
    <font>
      <u/>
      <sz val="11"/>
      <color rgb="FF00808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D8E4BC"/>
        <bgColor indexed="64"/>
      </patternFill>
    </fill>
    <fill>
      <patternFill patternType="solid">
        <fgColor indexed="43"/>
        <bgColor indexed="64"/>
      </patternFill>
    </fill>
    <fill>
      <patternFill patternType="solid">
        <fgColor indexed="6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tint="0.34998626667073579"/>
        <bgColor indexed="64"/>
      </patternFill>
    </fill>
    <fill>
      <patternFill patternType="lightDown"/>
    </fill>
    <fill>
      <patternFill patternType="solid">
        <fgColor theme="0" tint="-0.499984740745262"/>
        <bgColor indexed="64"/>
      </patternFill>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ck">
        <color auto="1"/>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style="double">
        <color indexed="64"/>
      </bottom>
      <diagonal/>
    </border>
    <border>
      <left style="thick">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2" fillId="0" borderId="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0" fontId="13" fillId="4" borderId="21">
      <alignment horizontal="center" vertical="top" wrapText="1"/>
      <protection locked="0"/>
    </xf>
    <xf numFmtId="9" fontId="1" fillId="0" borderId="0" applyFont="0" applyFill="0" applyBorder="0" applyAlignment="0" applyProtection="0"/>
    <xf numFmtId="43" fontId="1" fillId="0" borderId="0" applyFont="0" applyFill="0" applyBorder="0" applyAlignment="0" applyProtection="0"/>
  </cellStyleXfs>
  <cellXfs count="533">
    <xf numFmtId="0" fontId="0" fillId="0" borderId="0" xfId="0"/>
    <xf numFmtId="42" fontId="3" fillId="2" borderId="0" xfId="3" applyNumberFormat="1" applyFont="1" applyFill="1" applyBorder="1" applyAlignment="1" applyProtection="1">
      <alignment horizontal="center"/>
      <protection hidden="1"/>
    </xf>
    <xf numFmtId="0" fontId="3" fillId="2" borderId="0" xfId="3" applyNumberFormat="1" applyFont="1" applyFill="1" applyBorder="1" applyAlignment="1" applyProtection="1">
      <alignment horizontal="left"/>
      <protection hidden="1"/>
    </xf>
    <xf numFmtId="42" fontId="3" fillId="2" borderId="0" xfId="3" applyNumberFormat="1" applyFont="1" applyFill="1" applyBorder="1" applyAlignment="1" applyProtection="1">
      <alignment horizontal="left"/>
      <protection hidden="1"/>
    </xf>
    <xf numFmtId="0" fontId="3" fillId="2" borderId="0" xfId="2" applyFont="1" applyFill="1" applyProtection="1">
      <protection hidden="1"/>
    </xf>
    <xf numFmtId="0" fontId="3" fillId="2" borderId="15" xfId="2" applyFont="1" applyFill="1" applyBorder="1" applyProtection="1">
      <protection hidden="1"/>
    </xf>
    <xf numFmtId="0" fontId="3" fillId="2" borderId="14" xfId="2" applyFont="1" applyFill="1" applyBorder="1" applyProtection="1">
      <protection hidden="1"/>
    </xf>
    <xf numFmtId="0" fontId="3" fillId="2" borderId="13" xfId="2" applyFont="1" applyFill="1" applyBorder="1" applyProtection="1">
      <protection hidden="1"/>
    </xf>
    <xf numFmtId="0" fontId="3" fillId="0" borderId="0" xfId="2" applyFont="1" applyProtection="1">
      <protection hidden="1"/>
    </xf>
    <xf numFmtId="0" fontId="3" fillId="2" borderId="5" xfId="2" applyFont="1" applyFill="1" applyBorder="1" applyProtection="1">
      <protection hidden="1"/>
    </xf>
    <xf numFmtId="49" fontId="6" fillId="2" borderId="0" xfId="2" applyNumberFormat="1" applyFont="1" applyFill="1" applyBorder="1" applyAlignment="1" applyProtection="1">
      <alignment horizontal="right"/>
      <protection hidden="1"/>
    </xf>
    <xf numFmtId="0" fontId="6" fillId="2" borderId="0" xfId="2" applyFont="1" applyFill="1" applyBorder="1" applyProtection="1">
      <protection hidden="1"/>
    </xf>
    <xf numFmtId="0" fontId="3" fillId="2" borderId="4" xfId="2" applyFont="1" applyFill="1" applyBorder="1" applyProtection="1">
      <protection hidden="1"/>
    </xf>
    <xf numFmtId="49" fontId="4" fillId="2" borderId="0" xfId="2" applyNumberFormat="1" applyFont="1" applyFill="1" applyBorder="1" applyAlignment="1" applyProtection="1">
      <alignment horizontal="left"/>
      <protection hidden="1"/>
    </xf>
    <xf numFmtId="49" fontId="6" fillId="2" borderId="0" xfId="2" applyNumberFormat="1" applyFont="1" applyFill="1" applyBorder="1" applyAlignment="1" applyProtection="1">
      <alignment horizontal="left"/>
      <protection hidden="1"/>
    </xf>
    <xf numFmtId="0" fontId="3" fillId="2" borderId="0" xfId="2" applyFont="1" applyFill="1" applyBorder="1" applyAlignment="1" applyProtection="1">
      <alignment horizontal="left"/>
      <protection hidden="1"/>
    </xf>
    <xf numFmtId="44" fontId="3" fillId="2" borderId="0" xfId="3" applyFont="1" applyFill="1" applyBorder="1" applyAlignment="1" applyProtection="1">
      <alignment horizontal="center"/>
      <protection hidden="1"/>
    </xf>
    <xf numFmtId="44" fontId="3" fillId="2" borderId="4" xfId="3" applyFont="1" applyFill="1" applyBorder="1" applyAlignment="1" applyProtection="1">
      <alignment horizontal="center"/>
      <protection hidden="1"/>
    </xf>
    <xf numFmtId="0" fontId="3" fillId="0" borderId="0" xfId="2" applyFont="1" applyBorder="1" applyProtection="1">
      <protection hidden="1"/>
    </xf>
    <xf numFmtId="0" fontId="6" fillId="2" borderId="0" xfId="2" applyFont="1" applyFill="1" applyBorder="1" applyAlignment="1" applyProtection="1">
      <alignment horizontal="right"/>
      <protection hidden="1"/>
    </xf>
    <xf numFmtId="0" fontId="5" fillId="2" borderId="0" xfId="2" applyFont="1" applyFill="1" applyBorder="1" applyAlignment="1" applyProtection="1">
      <alignment horizontal="left"/>
      <protection hidden="1"/>
    </xf>
    <xf numFmtId="0" fontId="3" fillId="4" borderId="6" xfId="2" applyFont="1" applyFill="1" applyBorder="1" applyProtection="1">
      <protection locked="0" hidden="1"/>
    </xf>
    <xf numFmtId="0" fontId="3" fillId="2" borderId="4" xfId="2" applyFont="1" applyFill="1" applyBorder="1" applyAlignment="1" applyProtection="1">
      <alignment horizontal="center"/>
      <protection hidden="1"/>
    </xf>
    <xf numFmtId="42" fontId="3" fillId="2" borderId="4" xfId="2" applyNumberFormat="1" applyFont="1" applyFill="1" applyBorder="1" applyProtection="1">
      <protection hidden="1"/>
    </xf>
    <xf numFmtId="0" fontId="4" fillId="2" borderId="0" xfId="2" applyFont="1" applyFill="1" applyBorder="1" applyAlignment="1" applyProtection="1">
      <alignment wrapText="1"/>
      <protection hidden="1"/>
    </xf>
    <xf numFmtId="0" fontId="3" fillId="7" borderId="5" xfId="2" applyFont="1" applyFill="1" applyBorder="1" applyProtection="1">
      <protection hidden="1"/>
    </xf>
    <xf numFmtId="0" fontId="6" fillId="7" borderId="0" xfId="2" applyFont="1" applyFill="1" applyBorder="1" applyProtection="1">
      <protection hidden="1"/>
    </xf>
    <xf numFmtId="0" fontId="3" fillId="7" borderId="0" xfId="2" applyFont="1" applyFill="1" applyBorder="1" applyProtection="1">
      <protection hidden="1"/>
    </xf>
    <xf numFmtId="0" fontId="3" fillId="7" borderId="4" xfId="2" applyFont="1" applyFill="1" applyBorder="1" applyProtection="1">
      <protection hidden="1"/>
    </xf>
    <xf numFmtId="0" fontId="3" fillId="7" borderId="0" xfId="2" applyFont="1" applyFill="1" applyProtection="1">
      <protection hidden="1"/>
    </xf>
    <xf numFmtId="0" fontId="3" fillId="4" borderId="6" xfId="2" applyFont="1" applyFill="1" applyBorder="1" applyAlignment="1" applyProtection="1">
      <alignment horizontal="center"/>
      <protection locked="0" hidden="1"/>
    </xf>
    <xf numFmtId="0" fontId="3" fillId="7" borderId="0" xfId="2" applyFont="1" applyFill="1" applyBorder="1" applyAlignment="1" applyProtection="1">
      <alignment horizontal="center"/>
      <protection hidden="1"/>
    </xf>
    <xf numFmtId="0" fontId="3" fillId="2" borderId="3" xfId="2" applyFont="1" applyFill="1" applyBorder="1" applyProtection="1">
      <protection hidden="1"/>
    </xf>
    <xf numFmtId="0" fontId="3" fillId="2" borderId="2" xfId="2" applyFont="1" applyFill="1" applyBorder="1" applyProtection="1">
      <protection hidden="1"/>
    </xf>
    <xf numFmtId="0" fontId="3" fillId="2" borderId="1" xfId="2" applyFont="1" applyFill="1" applyBorder="1" applyProtection="1">
      <protection hidden="1"/>
    </xf>
    <xf numFmtId="0" fontId="3" fillId="2" borderId="4" xfId="2" applyFont="1" applyFill="1" applyBorder="1" applyAlignment="1" applyProtection="1">
      <alignment horizontal="left"/>
      <protection hidden="1"/>
    </xf>
    <xf numFmtId="164" fontId="3" fillId="2" borderId="4" xfId="2" applyNumberFormat="1" applyFont="1" applyFill="1" applyBorder="1" applyAlignment="1" applyProtection="1">
      <alignment horizontal="left"/>
      <protection hidden="1"/>
    </xf>
    <xf numFmtId="44" fontId="3" fillId="2" borderId="4" xfId="3" applyFont="1" applyFill="1" applyBorder="1" applyAlignment="1" applyProtection="1">
      <alignment horizontal="left"/>
      <protection hidden="1"/>
    </xf>
    <xf numFmtId="164" fontId="3" fillId="2" borderId="0" xfId="2" applyNumberFormat="1" applyFont="1" applyFill="1" applyBorder="1" applyAlignment="1" applyProtection="1">
      <alignment horizontal="left"/>
      <protection hidden="1"/>
    </xf>
    <xf numFmtId="49" fontId="6" fillId="2" borderId="14" xfId="2" applyNumberFormat="1" applyFont="1" applyFill="1" applyBorder="1" applyAlignment="1" applyProtection="1">
      <alignment horizontal="right"/>
      <protection hidden="1"/>
    </xf>
    <xf numFmtId="0" fontId="3" fillId="2" borderId="0" xfId="2" applyFont="1" applyFill="1" applyBorder="1" applyAlignment="1" applyProtection="1">
      <protection hidden="1"/>
    </xf>
    <xf numFmtId="49" fontId="6" fillId="2" borderId="0" xfId="2" applyNumberFormat="1" applyFont="1" applyFill="1" applyBorder="1" applyAlignment="1" applyProtection="1">
      <alignment horizontal="center" vertical="center"/>
      <protection hidden="1"/>
    </xf>
    <xf numFmtId="14" fontId="3" fillId="2" borderId="0" xfId="2" applyNumberFormat="1" applyFont="1" applyFill="1" applyBorder="1" applyAlignment="1" applyProtection="1">
      <alignment horizontal="center"/>
      <protection hidden="1"/>
    </xf>
    <xf numFmtId="14" fontId="2" fillId="2" borderId="0" xfId="2" applyNumberFormat="1" applyFill="1" applyBorder="1" applyAlignment="1" applyProtection="1">
      <alignment horizontal="center"/>
      <protection hidden="1"/>
    </xf>
    <xf numFmtId="0" fontId="3" fillId="0" borderId="5" xfId="5" applyFont="1" applyBorder="1" applyProtection="1">
      <protection hidden="1"/>
    </xf>
    <xf numFmtId="0" fontId="3" fillId="0" borderId="0" xfId="5" applyFont="1" applyProtection="1">
      <protection hidden="1"/>
    </xf>
    <xf numFmtId="0" fontId="3" fillId="2" borderId="0" xfId="5" applyFont="1" applyFill="1" applyBorder="1" applyProtection="1">
      <protection hidden="1"/>
    </xf>
    <xf numFmtId="0" fontId="3" fillId="2" borderId="4" xfId="5" applyFont="1" applyFill="1" applyBorder="1" applyProtection="1">
      <protection hidden="1"/>
    </xf>
    <xf numFmtId="49" fontId="6" fillId="2" borderId="5" xfId="2" applyNumberFormat="1" applyFont="1" applyFill="1" applyBorder="1" applyAlignment="1" applyProtection="1">
      <alignment horizontal="right"/>
      <protection hidden="1"/>
    </xf>
    <xf numFmtId="49" fontId="3" fillId="2" borderId="0" xfId="2" applyNumberFormat="1" applyFont="1" applyFill="1" applyBorder="1" applyAlignment="1" applyProtection="1">
      <alignment horizontal="right"/>
      <protection hidden="1"/>
    </xf>
    <xf numFmtId="44" fontId="6" fillId="2" borderId="0" xfId="3" applyFont="1" applyFill="1" applyBorder="1" applyAlignment="1" applyProtection="1">
      <alignment horizontal="center"/>
      <protection hidden="1"/>
    </xf>
    <xf numFmtId="0" fontId="3" fillId="2" borderId="5" xfId="5" applyFont="1" applyFill="1" applyBorder="1" applyProtection="1">
      <protection hidden="1"/>
    </xf>
    <xf numFmtId="49" fontId="3" fillId="2" borderId="0" xfId="5" applyNumberFormat="1" applyFont="1" applyFill="1" applyBorder="1" applyAlignment="1" applyProtection="1">
      <alignment horizontal="left" vertical="top" wrapText="1"/>
      <protection hidden="1"/>
    </xf>
    <xf numFmtId="49" fontId="6" fillId="2" borderId="5" xfId="5" applyNumberFormat="1" applyFont="1" applyFill="1" applyBorder="1" applyAlignment="1" applyProtection="1">
      <alignment horizontal="right"/>
      <protection hidden="1"/>
    </xf>
    <xf numFmtId="49" fontId="6" fillId="2" borderId="0" xfId="5" applyNumberFormat="1" applyFont="1" applyFill="1" applyBorder="1" applyAlignment="1" applyProtection="1">
      <alignment horizontal="right"/>
      <protection hidden="1"/>
    </xf>
    <xf numFmtId="0" fontId="6" fillId="2" borderId="0" xfId="5" applyFont="1" applyFill="1" applyBorder="1" applyAlignment="1" applyProtection="1">
      <alignment horizontal="right"/>
      <protection hidden="1"/>
    </xf>
    <xf numFmtId="49" fontId="6" fillId="2" borderId="0" xfId="5" applyNumberFormat="1" applyFont="1" applyFill="1" applyBorder="1" applyAlignment="1" applyProtection="1">
      <alignment horizontal="left"/>
      <protection hidden="1"/>
    </xf>
    <xf numFmtId="49" fontId="3" fillId="2" borderId="0" xfId="5" applyNumberFormat="1" applyFont="1" applyFill="1" applyBorder="1" applyAlignment="1" applyProtection="1">
      <alignment horizontal="left"/>
      <protection hidden="1"/>
    </xf>
    <xf numFmtId="49" fontId="3" fillId="2" borderId="0" xfId="5" applyNumberFormat="1" applyFont="1" applyFill="1" applyBorder="1" applyAlignment="1" applyProtection="1">
      <alignment horizontal="right"/>
      <protection hidden="1"/>
    </xf>
    <xf numFmtId="0" fontId="3" fillId="2" borderId="2" xfId="5" applyFont="1" applyFill="1" applyBorder="1" applyProtection="1">
      <protection hidden="1"/>
    </xf>
    <xf numFmtId="0" fontId="3" fillId="2" borderId="0" xfId="5" applyFont="1" applyFill="1" applyBorder="1" applyAlignment="1" applyProtection="1">
      <alignment horizontal="right"/>
      <protection hidden="1"/>
    </xf>
    <xf numFmtId="0" fontId="3" fillId="2" borderId="0" xfId="5" applyFont="1" applyFill="1" applyBorder="1" applyAlignment="1" applyProtection="1">
      <alignment vertical="top" wrapText="1"/>
      <protection hidden="1"/>
    </xf>
    <xf numFmtId="2" fontId="3" fillId="2" borderId="0" xfId="5" applyNumberFormat="1" applyFont="1" applyFill="1" applyBorder="1" applyAlignment="1" applyProtection="1">
      <alignment horizontal="center"/>
      <protection hidden="1"/>
    </xf>
    <xf numFmtId="49" fontId="5" fillId="2" borderId="0" xfId="5" applyNumberFormat="1" applyFont="1" applyFill="1" applyBorder="1" applyAlignment="1" applyProtection="1">
      <alignment horizontal="left" vertical="top"/>
      <protection hidden="1"/>
    </xf>
    <xf numFmtId="0" fontId="3" fillId="7" borderId="15" xfId="2" applyFont="1" applyFill="1" applyBorder="1" applyProtection="1">
      <protection hidden="1"/>
    </xf>
    <xf numFmtId="0" fontId="3" fillId="7" borderId="14" xfId="2" applyFont="1" applyFill="1" applyBorder="1" applyProtection="1">
      <protection hidden="1"/>
    </xf>
    <xf numFmtId="0" fontId="3" fillId="7" borderId="13" xfId="2" applyFont="1" applyFill="1" applyBorder="1" applyProtection="1">
      <protection hidden="1"/>
    </xf>
    <xf numFmtId="0" fontId="6" fillId="7" borderId="0" xfId="2" applyFont="1" applyFill="1" applyProtection="1">
      <protection hidden="1"/>
    </xf>
    <xf numFmtId="0" fontId="3" fillId="7" borderId="0" xfId="2" quotePrefix="1" applyFont="1" applyFill="1" applyProtection="1">
      <protection hidden="1"/>
    </xf>
    <xf numFmtId="0" fontId="3" fillId="7" borderId="0" xfId="2" quotePrefix="1" applyFont="1" applyFill="1" applyBorder="1" applyProtection="1">
      <protection hidden="1"/>
    </xf>
    <xf numFmtId="0" fontId="3" fillId="2" borderId="0" xfId="2" quotePrefix="1" applyFont="1" applyFill="1" applyBorder="1" applyProtection="1">
      <protection hidden="1"/>
    </xf>
    <xf numFmtId="49" fontId="11" fillId="2" borderId="0" xfId="2" applyNumberFormat="1" applyFont="1" applyFill="1" applyBorder="1" applyAlignment="1" applyProtection="1">
      <alignment horizontal="left" vertical="top" wrapText="1"/>
      <protection hidden="1"/>
    </xf>
    <xf numFmtId="49" fontId="11" fillId="2" borderId="7" xfId="2" applyNumberFormat="1" applyFont="1" applyFill="1" applyBorder="1" applyAlignment="1" applyProtection="1">
      <alignment horizontal="left" vertical="top" wrapText="1"/>
      <protection hidden="1"/>
    </xf>
    <xf numFmtId="0" fontId="3" fillId="7" borderId="3" xfId="2" applyFont="1" applyFill="1" applyBorder="1" applyProtection="1">
      <protection hidden="1"/>
    </xf>
    <xf numFmtId="0" fontId="3" fillId="7" borderId="2" xfId="2" applyFont="1" applyFill="1" applyBorder="1" applyProtection="1">
      <protection hidden="1"/>
    </xf>
    <xf numFmtId="0" fontId="3" fillId="7" borderId="1" xfId="2" applyFont="1" applyFill="1" applyBorder="1" applyProtection="1">
      <protection hidden="1"/>
    </xf>
    <xf numFmtId="0" fontId="3" fillId="4" borderId="6" xfId="2" applyFont="1" applyFill="1" applyBorder="1" applyAlignment="1" applyProtection="1">
      <alignment horizontal="center" vertical="center"/>
      <protection locked="0" hidden="1"/>
    </xf>
    <xf numFmtId="0" fontId="3" fillId="6" borderId="11" xfId="2" applyFont="1" applyFill="1" applyBorder="1" applyAlignment="1" applyProtection="1">
      <protection hidden="1"/>
    </xf>
    <xf numFmtId="0" fontId="3" fillId="6" borderId="10" xfId="2" applyFont="1" applyFill="1" applyBorder="1" applyAlignment="1" applyProtection="1">
      <protection hidden="1"/>
    </xf>
    <xf numFmtId="0" fontId="6" fillId="0" borderId="0" xfId="2" applyFont="1" applyFill="1" applyBorder="1" applyProtection="1">
      <protection hidden="1"/>
    </xf>
    <xf numFmtId="0" fontId="3" fillId="0" borderId="0" xfId="2" applyFont="1" applyFill="1" applyBorder="1" applyProtection="1">
      <protection hidden="1"/>
    </xf>
    <xf numFmtId="0" fontId="3" fillId="0" borderId="0" xfId="2" quotePrefix="1" applyFont="1" applyFill="1" applyBorder="1" applyProtection="1">
      <protection hidden="1"/>
    </xf>
    <xf numFmtId="0" fontId="6" fillId="0" borderId="0" xfId="2" applyFont="1" applyFill="1" applyBorder="1" applyAlignment="1" applyProtection="1">
      <alignment wrapText="1"/>
      <protection hidden="1"/>
    </xf>
    <xf numFmtId="0" fontId="6" fillId="0" borderId="0" xfId="2" applyFont="1" applyFill="1" applyBorder="1" applyAlignment="1" applyProtection="1">
      <protection hidden="1"/>
    </xf>
    <xf numFmtId="0" fontId="3" fillId="0" borderId="0" xfId="2" applyFont="1" applyFill="1" applyBorder="1" applyAlignment="1" applyProtection="1">
      <protection hidden="1"/>
    </xf>
    <xf numFmtId="0" fontId="16" fillId="0" borderId="0" xfId="2" applyFont="1" applyFill="1" applyBorder="1" applyAlignment="1" applyProtection="1">
      <protection hidden="1"/>
    </xf>
    <xf numFmtId="0" fontId="3" fillId="0" borderId="0" xfId="2" applyFont="1" applyFill="1" applyBorder="1" applyAlignment="1" applyProtection="1">
      <alignment horizontal="left"/>
      <protection hidden="1"/>
    </xf>
    <xf numFmtId="49" fontId="11" fillId="0" borderId="0" xfId="2" applyNumberFormat="1" applyFont="1" applyBorder="1" applyAlignment="1" applyProtection="1">
      <alignment vertical="top" wrapText="1"/>
      <protection hidden="1"/>
    </xf>
    <xf numFmtId="0" fontId="3" fillId="7" borderId="0" xfId="2" applyFont="1" applyFill="1" applyAlignment="1" applyProtection="1">
      <protection hidden="1"/>
    </xf>
    <xf numFmtId="0" fontId="3" fillId="7" borderId="14" xfId="2" applyFont="1" applyFill="1" applyBorder="1" applyAlignment="1" applyProtection="1">
      <protection hidden="1"/>
    </xf>
    <xf numFmtId="0" fontId="3" fillId="7" borderId="0" xfId="2" applyFont="1" applyFill="1" applyBorder="1" applyAlignment="1" applyProtection="1">
      <protection hidden="1"/>
    </xf>
    <xf numFmtId="49" fontId="11" fillId="0" borderId="0" xfId="2" applyNumberFormat="1" applyFont="1" applyBorder="1" applyAlignment="1" applyProtection="1">
      <alignment vertical="top"/>
      <protection hidden="1"/>
    </xf>
    <xf numFmtId="49" fontId="11" fillId="0" borderId="7" xfId="2" applyNumberFormat="1" applyFont="1" applyBorder="1" applyAlignment="1" applyProtection="1">
      <alignment vertical="top"/>
      <protection hidden="1"/>
    </xf>
    <xf numFmtId="49" fontId="11" fillId="2" borderId="0" xfId="2" applyNumberFormat="1" applyFont="1" applyFill="1" applyBorder="1" applyAlignment="1" applyProtection="1">
      <alignment horizontal="left" vertical="top"/>
      <protection hidden="1"/>
    </xf>
    <xf numFmtId="49" fontId="11" fillId="2" borderId="7" xfId="2" applyNumberFormat="1" applyFont="1" applyFill="1" applyBorder="1" applyAlignment="1" applyProtection="1">
      <alignment horizontal="left" vertical="top"/>
      <protection hidden="1"/>
    </xf>
    <xf numFmtId="0" fontId="3" fillId="7" borderId="2" xfId="2" applyFont="1" applyFill="1" applyBorder="1" applyAlignment="1" applyProtection="1">
      <protection hidden="1"/>
    </xf>
    <xf numFmtId="0" fontId="8" fillId="0" borderId="0" xfId="4" applyFill="1" applyBorder="1" applyAlignment="1" applyProtection="1"/>
    <xf numFmtId="49" fontId="3" fillId="2" borderId="0" xfId="2" applyNumberFormat="1" applyFont="1" applyFill="1" applyBorder="1" applyAlignment="1" applyProtection="1">
      <alignment horizontal="left"/>
      <protection hidden="1"/>
    </xf>
    <xf numFmtId="165" fontId="3" fillId="2" borderId="0" xfId="2" applyNumberFormat="1" applyFont="1" applyFill="1" applyBorder="1" applyAlignment="1" applyProtection="1">
      <alignment horizontal="center"/>
      <protection hidden="1"/>
    </xf>
    <xf numFmtId="0" fontId="33" fillId="2" borderId="0" xfId="3" applyNumberFormat="1" applyFont="1" applyFill="1" applyBorder="1" applyAlignment="1" applyProtection="1">
      <alignment horizontal="left"/>
      <protection hidden="1"/>
    </xf>
    <xf numFmtId="0" fontId="3" fillId="0" borderId="0" xfId="2" applyFont="1" applyFill="1" applyProtection="1">
      <protection hidden="1"/>
    </xf>
    <xf numFmtId="49" fontId="3" fillId="2" borderId="0" xfId="2" applyNumberFormat="1" applyFont="1" applyFill="1" applyBorder="1" applyAlignment="1" applyProtection="1">
      <alignment vertical="top" wrapText="1"/>
      <protection hidden="1"/>
    </xf>
    <xf numFmtId="0" fontId="3" fillId="4" borderId="0" xfId="2" applyFont="1" applyFill="1" applyAlignment="1" applyProtection="1">
      <protection hidden="1"/>
    </xf>
    <xf numFmtId="0" fontId="3" fillId="4" borderId="0" xfId="2" applyFont="1" applyFill="1" applyBorder="1" applyAlignment="1" applyProtection="1">
      <protection hidden="1"/>
    </xf>
    <xf numFmtId="0" fontId="3" fillId="4" borderId="0" xfId="2" applyFont="1" applyFill="1" applyBorder="1" applyProtection="1">
      <protection hidden="1"/>
    </xf>
    <xf numFmtId="0" fontId="3" fillId="4" borderId="0" xfId="2" applyFont="1" applyFill="1" applyBorder="1" applyAlignment="1" applyProtection="1">
      <alignment horizontal="left"/>
      <protection hidden="1"/>
    </xf>
    <xf numFmtId="0" fontId="6" fillId="4" borderId="0" xfId="2" applyFont="1" applyFill="1" applyBorder="1" applyProtection="1">
      <protection hidden="1"/>
    </xf>
    <xf numFmtId="0" fontId="3" fillId="4" borderId="0" xfId="2" applyFont="1" applyFill="1" applyBorder="1" applyAlignment="1" applyProtection="1">
      <alignment horizontal="center"/>
      <protection hidden="1"/>
    </xf>
    <xf numFmtId="0" fontId="10" fillId="0" borderId="0" xfId="2" applyFont="1" applyFill="1" applyBorder="1" applyAlignment="1" applyProtection="1">
      <protection hidden="1"/>
    </xf>
    <xf numFmtId="0" fontId="3" fillId="4" borderId="0" xfId="2" applyFont="1" applyFill="1" applyProtection="1">
      <protection hidden="1"/>
    </xf>
    <xf numFmtId="49" fontId="3" fillId="2" borderId="0" xfId="2" applyNumberFormat="1" applyFont="1" applyFill="1" applyBorder="1" applyAlignment="1" applyProtection="1">
      <alignment horizontal="left" wrapText="1"/>
      <protection hidden="1"/>
    </xf>
    <xf numFmtId="0" fontId="3" fillId="2" borderId="0" xfId="5" applyFont="1" applyFill="1" applyBorder="1" applyAlignment="1" applyProtection="1">
      <alignment horizontal="center"/>
      <protection hidden="1"/>
    </xf>
    <xf numFmtId="0" fontId="3" fillId="16" borderId="0" xfId="2" applyFont="1" applyFill="1" applyProtection="1">
      <protection hidden="1"/>
    </xf>
    <xf numFmtId="0" fontId="3" fillId="16" borderId="0" xfId="2" applyFont="1" applyFill="1" applyBorder="1" applyProtection="1">
      <protection hidden="1"/>
    </xf>
    <xf numFmtId="0" fontId="3" fillId="4" borderId="0" xfId="2" quotePrefix="1" applyFont="1" applyFill="1" applyBorder="1" applyAlignment="1" applyProtection="1">
      <protection hidden="1"/>
    </xf>
    <xf numFmtId="0" fontId="3" fillId="4" borderId="0" xfId="2" applyFont="1" applyFill="1" applyBorder="1" applyAlignment="1" applyProtection="1">
      <alignment horizontal="center" vertical="center"/>
      <protection hidden="1"/>
    </xf>
    <xf numFmtId="49" fontId="11" fillId="2" borderId="0" xfId="5" applyNumberFormat="1" applyFont="1" applyFill="1" applyBorder="1" applyAlignment="1" applyProtection="1">
      <alignment horizontal="left" vertical="top"/>
      <protection hidden="1"/>
    </xf>
    <xf numFmtId="0" fontId="3" fillId="0" borderId="3" xfId="5" applyFont="1" applyBorder="1" applyProtection="1">
      <protection hidden="1"/>
    </xf>
    <xf numFmtId="0" fontId="3" fillId="0" borderId="4" xfId="5" applyFont="1" applyBorder="1" applyProtection="1">
      <protection hidden="1"/>
    </xf>
    <xf numFmtId="0" fontId="3" fillId="0" borderId="1" xfId="5" applyFont="1" applyBorder="1" applyProtection="1">
      <protection hidden="1"/>
    </xf>
    <xf numFmtId="49" fontId="34" fillId="2" borderId="0" xfId="2" applyNumberFormat="1" applyFont="1" applyFill="1" applyBorder="1" applyAlignment="1" applyProtection="1">
      <alignment vertical="top" wrapText="1"/>
      <protection hidden="1"/>
    </xf>
    <xf numFmtId="0" fontId="3" fillId="0" borderId="0" xfId="5" applyFont="1" applyBorder="1" applyProtection="1">
      <protection hidden="1"/>
    </xf>
    <xf numFmtId="0" fontId="3" fillId="0" borderId="8" xfId="2" applyFont="1" applyFill="1" applyBorder="1" applyAlignment="1" applyProtection="1">
      <protection hidden="1"/>
    </xf>
    <xf numFmtId="0" fontId="3" fillId="0" borderId="15" xfId="5" applyFont="1" applyBorder="1" applyProtection="1">
      <protection hidden="1"/>
    </xf>
    <xf numFmtId="0" fontId="3" fillId="0" borderId="14" xfId="5" applyFont="1" applyBorder="1" applyProtection="1">
      <protection hidden="1"/>
    </xf>
    <xf numFmtId="0" fontId="3" fillId="0" borderId="13" xfId="5" applyFont="1" applyBorder="1" applyProtection="1">
      <protection hidden="1"/>
    </xf>
    <xf numFmtId="0" fontId="3" fillId="0" borderId="4" xfId="2" applyFont="1" applyBorder="1" applyProtection="1">
      <protection hidden="1"/>
    </xf>
    <xf numFmtId="49" fontId="11" fillId="2" borderId="0" xfId="5" applyNumberFormat="1" applyFont="1" applyFill="1" applyBorder="1" applyAlignment="1" applyProtection="1">
      <alignment vertical="top"/>
      <protection hidden="1"/>
    </xf>
    <xf numFmtId="0" fontId="3" fillId="0" borderId="0" xfId="5" applyFont="1" applyFill="1" applyBorder="1" applyAlignment="1" applyProtection="1">
      <alignment horizontal="center"/>
      <protection hidden="1"/>
    </xf>
    <xf numFmtId="49" fontId="6" fillId="2" borderId="2" xfId="2" applyNumberFormat="1" applyFont="1" applyFill="1" applyBorder="1" applyAlignment="1" applyProtection="1">
      <alignment horizontal="right"/>
      <protection hidden="1"/>
    </xf>
    <xf numFmtId="49" fontId="3" fillId="0" borderId="2" xfId="2" applyNumberFormat="1" applyFont="1" applyFill="1" applyBorder="1" applyAlignment="1" applyProtection="1">
      <alignment horizontal="left"/>
      <protection hidden="1"/>
    </xf>
    <xf numFmtId="49" fontId="6" fillId="0" borderId="2" xfId="2" applyNumberFormat="1" applyFont="1" applyFill="1" applyBorder="1" applyAlignment="1" applyProtection="1">
      <alignment horizontal="right"/>
      <protection hidden="1"/>
    </xf>
    <xf numFmtId="0" fontId="3" fillId="0" borderId="2" xfId="2" applyFont="1" applyFill="1" applyBorder="1" applyProtection="1">
      <protection hidden="1"/>
    </xf>
    <xf numFmtId="0" fontId="3" fillId="0" borderId="2" xfId="2" applyFont="1" applyBorder="1" applyProtection="1">
      <protection hidden="1"/>
    </xf>
    <xf numFmtId="49" fontId="34" fillId="2" borderId="0" xfId="2" applyNumberFormat="1" applyFont="1" applyFill="1" applyBorder="1" applyAlignment="1" applyProtection="1">
      <alignment horizontal="left"/>
      <protection hidden="1"/>
    </xf>
    <xf numFmtId="49" fontId="3" fillId="2" borderId="0" xfId="2" applyNumberFormat="1" applyFont="1" applyFill="1" applyBorder="1" applyAlignment="1" applyProtection="1">
      <alignment horizontal="center"/>
      <protection hidden="1"/>
    </xf>
    <xf numFmtId="0" fontId="3" fillId="0" borderId="0" xfId="2" applyFont="1" applyFill="1" applyBorder="1" applyAlignment="1" applyProtection="1">
      <alignment horizontal="center"/>
      <protection hidden="1"/>
    </xf>
    <xf numFmtId="0" fontId="3" fillId="2" borderId="0" xfId="2" applyFont="1" applyFill="1" applyBorder="1" applyProtection="1">
      <protection hidden="1"/>
    </xf>
    <xf numFmtId="49" fontId="3" fillId="2" borderId="0" xfId="2" applyNumberFormat="1" applyFont="1" applyFill="1" applyBorder="1" applyAlignment="1" applyProtection="1">
      <alignment horizontal="left" vertical="top" wrapText="1"/>
      <protection hidden="1"/>
    </xf>
    <xf numFmtId="0" fontId="3" fillId="2" borderId="0" xfId="5" applyFont="1" applyFill="1" applyBorder="1" applyAlignment="1" applyProtection="1">
      <alignment horizontal="left"/>
      <protection hidden="1"/>
    </xf>
    <xf numFmtId="49" fontId="6" fillId="2" borderId="0" xfId="2" applyNumberFormat="1" applyFont="1" applyFill="1" applyBorder="1" applyAlignment="1" applyProtection="1">
      <alignment horizontal="left" vertical="top" wrapText="1"/>
      <protection hidden="1"/>
    </xf>
    <xf numFmtId="49" fontId="3" fillId="2" borderId="0" xfId="2" applyNumberFormat="1" applyFont="1" applyFill="1" applyBorder="1" applyAlignment="1" applyProtection="1">
      <alignment horizontal="left" vertical="top"/>
      <protection hidden="1"/>
    </xf>
    <xf numFmtId="49" fontId="34" fillId="2" borderId="0" xfId="2" applyNumberFormat="1" applyFont="1" applyFill="1" applyBorder="1" applyAlignment="1" applyProtection="1">
      <alignment horizontal="left" vertical="top"/>
      <protection hidden="1"/>
    </xf>
    <xf numFmtId="49" fontId="40" fillId="2" borderId="0" xfId="4" applyNumberFormat="1" applyFont="1" applyFill="1" applyBorder="1" applyAlignment="1" applyProtection="1">
      <alignment horizontal="left" vertical="top"/>
      <protection hidden="1"/>
    </xf>
    <xf numFmtId="49" fontId="40" fillId="2" borderId="0" xfId="4" applyNumberFormat="1" applyFont="1" applyFill="1" applyBorder="1" applyAlignment="1" applyProtection="1">
      <alignment horizontal="left"/>
      <protection hidden="1"/>
    </xf>
    <xf numFmtId="3" fontId="3" fillId="4" borderId="0" xfId="2" applyNumberFormat="1" applyFont="1" applyFill="1" applyBorder="1" applyAlignment="1" applyProtection="1">
      <protection hidden="1"/>
    </xf>
    <xf numFmtId="1" fontId="3" fillId="3" borderId="6" xfId="2" applyNumberFormat="1" applyFont="1" applyFill="1" applyBorder="1" applyAlignment="1" applyProtection="1">
      <alignment horizontal="center"/>
      <protection hidden="1"/>
    </xf>
    <xf numFmtId="0" fontId="6" fillId="0" borderId="0" xfId="2" applyFont="1" applyFill="1" applyBorder="1" applyAlignment="1" applyProtection="1">
      <alignment horizontal="right"/>
      <protection hidden="1"/>
    </xf>
    <xf numFmtId="166" fontId="3" fillId="0" borderId="0" xfId="2" applyNumberFormat="1" applyFont="1" applyFill="1" applyBorder="1" applyProtection="1">
      <protection hidden="1"/>
    </xf>
    <xf numFmtId="0" fontId="6" fillId="2" borderId="0" xfId="2" applyNumberFormat="1" applyFont="1" applyFill="1" applyBorder="1" applyAlignment="1" applyProtection="1">
      <alignment horizontal="right"/>
      <protection hidden="1"/>
    </xf>
    <xf numFmtId="2" fontId="6" fillId="2" borderId="0" xfId="2" applyNumberFormat="1" applyFont="1" applyFill="1" applyBorder="1" applyAlignment="1" applyProtection="1">
      <alignment horizontal="right"/>
      <protection hidden="1"/>
    </xf>
    <xf numFmtId="0" fontId="16" fillId="2" borderId="0" xfId="5" applyFont="1" applyFill="1" applyBorder="1" applyProtection="1">
      <protection hidden="1"/>
    </xf>
    <xf numFmtId="0" fontId="3" fillId="16" borderId="0" xfId="5" applyFont="1" applyFill="1" applyBorder="1" applyProtection="1">
      <protection hidden="1"/>
    </xf>
    <xf numFmtId="0" fontId="3" fillId="16" borderId="0" xfId="5" applyFont="1" applyFill="1" applyProtection="1">
      <protection hidden="1"/>
    </xf>
    <xf numFmtId="49" fontId="3" fillId="16" borderId="0" xfId="5" applyNumberFormat="1" applyFont="1" applyFill="1" applyAlignment="1" applyProtection="1">
      <alignment horizontal="left"/>
      <protection hidden="1"/>
    </xf>
    <xf numFmtId="49" fontId="3" fillId="16" borderId="0" xfId="5" applyNumberFormat="1" applyFont="1" applyFill="1" applyBorder="1" applyAlignment="1" applyProtection="1">
      <alignment horizontal="left"/>
      <protection hidden="1"/>
    </xf>
    <xf numFmtId="49" fontId="14" fillId="16" borderId="0" xfId="5" applyNumberFormat="1" applyFont="1" applyFill="1" applyBorder="1" applyAlignment="1" applyProtection="1">
      <alignment horizontal="left"/>
      <protection hidden="1"/>
    </xf>
    <xf numFmtId="49" fontId="6" fillId="16" borderId="0" xfId="5" applyNumberFormat="1" applyFont="1" applyFill="1" applyBorder="1" applyAlignment="1" applyProtection="1">
      <alignment horizontal="right"/>
      <protection hidden="1"/>
    </xf>
    <xf numFmtId="0" fontId="3" fillId="16" borderId="0" xfId="2" applyFont="1" applyFill="1" applyAlignment="1" applyProtection="1">
      <protection hidden="1"/>
    </xf>
    <xf numFmtId="0" fontId="3" fillId="16" borderId="0" xfId="2" applyFont="1" applyFill="1" applyBorder="1" applyAlignment="1" applyProtection="1">
      <protection hidden="1"/>
    </xf>
    <xf numFmtId="0" fontId="6" fillId="16" borderId="0" xfId="2" applyFont="1" applyFill="1" applyBorder="1" applyProtection="1">
      <protection hidden="1"/>
    </xf>
    <xf numFmtId="0" fontId="3" fillId="16" borderId="0" xfId="2" applyFont="1" applyFill="1" applyBorder="1" applyAlignment="1" applyProtection="1">
      <alignment horizontal="left"/>
      <protection hidden="1"/>
    </xf>
    <xf numFmtId="0" fontId="6" fillId="16" borderId="0" xfId="2" applyFont="1" applyFill="1" applyBorder="1" applyAlignment="1" applyProtection="1">
      <protection hidden="1"/>
    </xf>
    <xf numFmtId="0" fontId="6" fillId="16" borderId="0" xfId="2" applyFont="1" applyFill="1" applyBorder="1" applyAlignment="1" applyProtection="1">
      <alignment wrapText="1"/>
      <protection hidden="1"/>
    </xf>
    <xf numFmtId="166" fontId="3" fillId="16" borderId="0" xfId="2" applyNumberFormat="1" applyFont="1" applyFill="1" applyBorder="1" applyAlignment="1" applyProtection="1">
      <alignment horizontal="left"/>
      <protection hidden="1"/>
    </xf>
    <xf numFmtId="9" fontId="3" fillId="16" borderId="0" xfId="2" applyNumberFormat="1" applyFont="1" applyFill="1" applyBorder="1" applyAlignment="1" applyProtection="1">
      <protection hidden="1"/>
    </xf>
    <xf numFmtId="3" fontId="3" fillId="16" borderId="0" xfId="2" applyNumberFormat="1" applyFont="1" applyFill="1" applyBorder="1" applyAlignment="1" applyProtection="1">
      <protection hidden="1"/>
    </xf>
    <xf numFmtId="0" fontId="16" fillId="16" borderId="0" xfId="2" applyFont="1" applyFill="1" applyBorder="1" applyAlignment="1" applyProtection="1">
      <protection hidden="1"/>
    </xf>
    <xf numFmtId="164" fontId="3" fillId="0" borderId="0" xfId="2" applyNumberFormat="1" applyFont="1" applyFill="1" applyBorder="1" applyAlignment="1" applyProtection="1">
      <alignment wrapText="1"/>
      <protection hidden="1"/>
    </xf>
    <xf numFmtId="164" fontId="3" fillId="0" borderId="7" xfId="2" applyNumberFormat="1" applyFont="1" applyFill="1" applyBorder="1" applyAlignment="1" applyProtection="1">
      <alignment wrapText="1"/>
      <protection hidden="1"/>
    </xf>
    <xf numFmtId="0" fontId="3" fillId="4" borderId="6" xfId="2" applyFont="1" applyFill="1" applyBorder="1" applyAlignment="1" applyProtection="1">
      <alignment horizontal="center"/>
      <protection hidden="1"/>
    </xf>
    <xf numFmtId="1" fontId="3" fillId="3" borderId="6" xfId="2" applyNumberFormat="1" applyFont="1" applyFill="1" applyBorder="1" applyAlignment="1" applyProtection="1">
      <alignment horizontal="center" vertical="center"/>
      <protection hidden="1"/>
    </xf>
    <xf numFmtId="0" fontId="3" fillId="4" borderId="6" xfId="2" applyFont="1" applyFill="1" applyBorder="1" applyAlignment="1" applyProtection="1">
      <alignment horizontal="left"/>
      <protection locked="0" hidden="1"/>
    </xf>
    <xf numFmtId="0" fontId="0" fillId="16" borderId="0" xfId="0" applyFill="1" applyProtection="1">
      <protection hidden="1"/>
    </xf>
    <xf numFmtId="0" fontId="0" fillId="0" borderId="0" xfId="0" applyFill="1" applyProtection="1">
      <protection hidden="1"/>
    </xf>
    <xf numFmtId="0" fontId="3" fillId="0" borderId="0" xfId="0" applyFont="1" applyProtection="1">
      <protection hidden="1"/>
    </xf>
    <xf numFmtId="0" fontId="36" fillId="0" borderId="0" xfId="0" applyFont="1" applyProtection="1">
      <protection hidden="1"/>
    </xf>
    <xf numFmtId="0" fontId="0" fillId="0" borderId="0" xfId="0" applyProtection="1">
      <protection hidden="1"/>
    </xf>
    <xf numFmtId="0" fontId="37" fillId="0" borderId="0" xfId="0" applyFont="1" applyFill="1" applyBorder="1" applyAlignment="1" applyProtection="1">
      <alignment horizontal="center"/>
      <protection hidden="1"/>
    </xf>
    <xf numFmtId="0" fontId="37" fillId="0" borderId="2" xfId="0" applyFont="1" applyFill="1" applyBorder="1" applyAlignment="1" applyProtection="1">
      <alignment horizontal="center"/>
      <protection hidden="1"/>
    </xf>
    <xf numFmtId="0" fontId="38" fillId="0" borderId="0" xfId="0" applyFont="1" applyAlignment="1" applyProtection="1">
      <alignment horizontal="center"/>
      <protection hidden="1"/>
    </xf>
    <xf numFmtId="0" fontId="37" fillId="0" borderId="0" xfId="0" applyFont="1" applyProtection="1">
      <protection hidden="1"/>
    </xf>
    <xf numFmtId="0" fontId="0" fillId="0" borderId="0" xfId="0" applyBorder="1" applyProtection="1">
      <protection hidden="1"/>
    </xf>
    <xf numFmtId="0" fontId="0" fillId="8" borderId="29" xfId="0" applyFill="1" applyBorder="1" applyProtection="1">
      <protection hidden="1"/>
    </xf>
    <xf numFmtId="0" fontId="0" fillId="15" borderId="28" xfId="0" applyFill="1" applyBorder="1" applyProtection="1">
      <protection hidden="1"/>
    </xf>
    <xf numFmtId="0" fontId="0" fillId="8" borderId="39" xfId="0" applyFill="1" applyBorder="1" applyAlignment="1" applyProtection="1">
      <alignment horizontal="center"/>
      <protection hidden="1"/>
    </xf>
    <xf numFmtId="0" fontId="0" fillId="8" borderId="28" xfId="0" applyFill="1" applyBorder="1" applyAlignment="1" applyProtection="1">
      <alignment horizontal="center"/>
      <protection hidden="1"/>
    </xf>
    <xf numFmtId="0" fontId="0" fillId="8" borderId="30" xfId="0" applyFill="1" applyBorder="1" applyAlignment="1" applyProtection="1">
      <alignment horizontal="center"/>
      <protection hidden="1"/>
    </xf>
    <xf numFmtId="0" fontId="0" fillId="0" borderId="31" xfId="0" applyBorder="1" applyProtection="1">
      <protection hidden="1"/>
    </xf>
    <xf numFmtId="0" fontId="0" fillId="15" borderId="17" xfId="0" applyFill="1" applyBorder="1" applyProtection="1">
      <protection hidden="1"/>
    </xf>
    <xf numFmtId="43" fontId="0" fillId="0" borderId="16" xfId="9" applyFont="1" applyBorder="1" applyProtection="1">
      <protection hidden="1"/>
    </xf>
    <xf numFmtId="43" fontId="0" fillId="0" borderId="24" xfId="9" applyFont="1" applyBorder="1" applyProtection="1">
      <protection hidden="1"/>
    </xf>
    <xf numFmtId="43" fontId="0" fillId="0" borderId="32" xfId="9" applyFont="1" applyBorder="1" applyProtection="1">
      <protection hidden="1"/>
    </xf>
    <xf numFmtId="0" fontId="0" fillId="0" borderId="33" xfId="0" applyBorder="1" applyProtection="1">
      <protection hidden="1"/>
    </xf>
    <xf numFmtId="0" fontId="0" fillId="15" borderId="6" xfId="0" applyFill="1" applyBorder="1" applyProtection="1">
      <protection hidden="1"/>
    </xf>
    <xf numFmtId="43" fontId="0" fillId="0" borderId="6" xfId="9" applyFont="1" applyBorder="1" applyProtection="1">
      <protection hidden="1"/>
    </xf>
    <xf numFmtId="43" fontId="0" fillId="0" borderId="34" xfId="9" applyFont="1" applyBorder="1" applyProtection="1">
      <protection hidden="1"/>
    </xf>
    <xf numFmtId="43" fontId="0" fillId="0" borderId="21" xfId="9" applyFont="1" applyBorder="1" applyProtection="1">
      <protection hidden="1"/>
    </xf>
    <xf numFmtId="43" fontId="0" fillId="0" borderId="35" xfId="9" applyFont="1" applyBorder="1" applyProtection="1">
      <protection hidden="1"/>
    </xf>
    <xf numFmtId="0" fontId="0" fillId="15" borderId="11" xfId="0" applyFill="1" applyBorder="1" applyProtection="1">
      <protection hidden="1"/>
    </xf>
    <xf numFmtId="43" fontId="0" fillId="0" borderId="9" xfId="9" applyFont="1" applyBorder="1" applyProtection="1">
      <protection hidden="1"/>
    </xf>
    <xf numFmtId="43" fontId="0" fillId="0" borderId="40" xfId="9" applyFont="1" applyBorder="1" applyProtection="1">
      <protection hidden="1"/>
    </xf>
    <xf numFmtId="43" fontId="0" fillId="0" borderId="18" xfId="9" applyFont="1" applyBorder="1" applyProtection="1">
      <protection hidden="1"/>
    </xf>
    <xf numFmtId="43" fontId="0" fillId="0" borderId="42" xfId="9" applyFont="1" applyBorder="1" applyProtection="1">
      <protection hidden="1"/>
    </xf>
    <xf numFmtId="0" fontId="0" fillId="0" borderId="36" xfId="0" applyBorder="1" applyProtection="1">
      <protection hidden="1"/>
    </xf>
    <xf numFmtId="0" fontId="0" fillId="15" borderId="24" xfId="0" applyFill="1" applyBorder="1" applyProtection="1">
      <protection hidden="1"/>
    </xf>
    <xf numFmtId="43" fontId="0" fillId="0" borderId="6" xfId="9" applyFont="1" applyFill="1" applyBorder="1" applyProtection="1">
      <protection hidden="1"/>
    </xf>
    <xf numFmtId="0" fontId="0" fillId="15" borderId="37" xfId="0" applyFill="1" applyBorder="1" applyProtection="1">
      <protection hidden="1"/>
    </xf>
    <xf numFmtId="43" fontId="0" fillId="0" borderId="37" xfId="9" applyFont="1" applyBorder="1" applyProtection="1">
      <protection hidden="1"/>
    </xf>
    <xf numFmtId="43" fontId="0" fillId="0" borderId="38" xfId="9" applyFont="1" applyBorder="1" applyProtection="1">
      <protection hidden="1"/>
    </xf>
    <xf numFmtId="0" fontId="0" fillId="0" borderId="25" xfId="0" applyBorder="1" applyProtection="1">
      <protection hidden="1"/>
    </xf>
    <xf numFmtId="0" fontId="0" fillId="0" borderId="26" xfId="0" applyBorder="1" applyProtection="1">
      <protection hidden="1"/>
    </xf>
    <xf numFmtId="9" fontId="3" fillId="4" borderId="44" xfId="8" applyFont="1" applyFill="1" applyBorder="1" applyProtection="1">
      <protection locked="0" hidden="1"/>
    </xf>
    <xf numFmtId="9" fontId="3" fillId="4" borderId="22" xfId="8" applyFont="1" applyFill="1" applyBorder="1" applyProtection="1">
      <protection locked="0" hidden="1"/>
    </xf>
    <xf numFmtId="43" fontId="0" fillId="4" borderId="22" xfId="9" applyFont="1" applyFill="1" applyBorder="1" applyProtection="1">
      <protection locked="0" hidden="1"/>
    </xf>
    <xf numFmtId="43" fontId="0" fillId="4" borderId="41" xfId="9" applyFont="1" applyFill="1" applyBorder="1" applyProtection="1">
      <protection locked="0" hidden="1"/>
    </xf>
    <xf numFmtId="43" fontId="0" fillId="4" borderId="43" xfId="9" applyFont="1" applyFill="1" applyBorder="1" applyProtection="1">
      <protection locked="0" hidden="1"/>
    </xf>
    <xf numFmtId="44" fontId="3" fillId="0" borderId="0" xfId="3" applyFont="1" applyFill="1" applyBorder="1" applyAlignment="1" applyProtection="1">
      <protection hidden="1"/>
    </xf>
    <xf numFmtId="9" fontId="3" fillId="0" borderId="0" xfId="6" applyFont="1" applyFill="1" applyBorder="1" applyAlignment="1" applyProtection="1">
      <protection hidden="1"/>
    </xf>
    <xf numFmtId="0" fontId="6" fillId="2" borderId="0" xfId="5" applyFont="1" applyFill="1" applyBorder="1" applyProtection="1">
      <protection hidden="1"/>
    </xf>
    <xf numFmtId="0" fontId="3" fillId="0" borderId="0" xfId="2" applyFont="1" applyFill="1" applyBorder="1" applyAlignment="1" applyProtection="1">
      <alignment wrapText="1"/>
      <protection hidden="1"/>
    </xf>
    <xf numFmtId="166" fontId="3" fillId="0" borderId="0" xfId="2" applyNumberFormat="1" applyFont="1" applyFill="1" applyBorder="1" applyAlignment="1" applyProtection="1">
      <alignment wrapText="1"/>
      <protection hidden="1"/>
    </xf>
    <xf numFmtId="0" fontId="3" fillId="16" borderId="0" xfId="2" applyFont="1" applyFill="1" applyBorder="1" applyAlignment="1" applyProtection="1">
      <alignment wrapText="1"/>
      <protection hidden="1"/>
    </xf>
    <xf numFmtId="0" fontId="0" fillId="16" borderId="0" xfId="0" applyFill="1" applyProtection="1"/>
    <xf numFmtId="0" fontId="32" fillId="16" borderId="0" xfId="0" applyFont="1" applyFill="1" applyProtection="1"/>
    <xf numFmtId="0" fontId="31" fillId="16" borderId="0" xfId="0" applyFont="1" applyFill="1" applyProtection="1"/>
    <xf numFmtId="0" fontId="0" fillId="0" borderId="0" xfId="0" applyFill="1" applyProtection="1"/>
    <xf numFmtId="0" fontId="0" fillId="0" borderId="0" xfId="0" applyProtection="1"/>
    <xf numFmtId="0" fontId="31" fillId="0" borderId="0" xfId="0" applyFont="1" applyProtection="1"/>
    <xf numFmtId="0" fontId="18" fillId="16" borderId="0" xfId="0" applyFont="1" applyFill="1" applyProtection="1"/>
    <xf numFmtId="0" fontId="18" fillId="0" borderId="0" xfId="0" applyFont="1" applyFill="1" applyProtection="1"/>
    <xf numFmtId="0" fontId="19" fillId="16" borderId="0" xfId="0" applyFont="1" applyFill="1" applyProtection="1"/>
    <xf numFmtId="0" fontId="19" fillId="0" borderId="0" xfId="0" applyFont="1" applyFill="1" applyProtection="1"/>
    <xf numFmtId="0" fontId="19" fillId="0" borderId="0" xfId="0" applyFont="1" applyProtection="1"/>
    <xf numFmtId="0" fontId="0" fillId="0" borderId="0" xfId="0" applyAlignment="1" applyProtection="1">
      <alignment horizontal="right"/>
    </xf>
    <xf numFmtId="14" fontId="0" fillId="0" borderId="0" xfId="0" applyNumberFormat="1" applyProtection="1"/>
    <xf numFmtId="0" fontId="17" fillId="0" borderId="2" xfId="0" applyFont="1" applyBorder="1" applyProtection="1"/>
    <xf numFmtId="0" fontId="0" fillId="0" borderId="2" xfId="0" applyBorder="1" applyProtection="1"/>
    <xf numFmtId="0" fontId="0" fillId="12" borderId="6" xfId="0" applyFill="1" applyBorder="1" applyAlignment="1" applyProtection="1">
      <alignment horizontal="left"/>
    </xf>
    <xf numFmtId="167" fontId="0" fillId="12" borderId="6" xfId="1" applyNumberFormat="1" applyFont="1" applyFill="1" applyBorder="1" applyAlignment="1" applyProtection="1">
      <alignment horizontal="left"/>
    </xf>
    <xf numFmtId="10" fontId="0" fillId="12" borderId="6" xfId="1" applyNumberFormat="1" applyFont="1" applyFill="1" applyBorder="1" applyAlignment="1" applyProtection="1">
      <alignment horizontal="left"/>
    </xf>
    <xf numFmtId="0" fontId="0" fillId="12" borderId="6" xfId="8" applyNumberFormat="1" applyFont="1" applyFill="1" applyBorder="1" applyAlignment="1" applyProtection="1">
      <alignment horizontal="left"/>
    </xf>
    <xf numFmtId="0" fontId="20" fillId="0" borderId="0" xfId="0" applyFont="1" applyProtection="1"/>
    <xf numFmtId="0" fontId="21" fillId="0" borderId="0" xfId="0" applyFont="1" applyAlignment="1" applyProtection="1">
      <alignment horizontal="right"/>
    </xf>
    <xf numFmtId="0" fontId="0" fillId="0" borderId="0" xfId="0" applyAlignment="1" applyProtection="1">
      <alignment horizontal="left"/>
    </xf>
    <xf numFmtId="0" fontId="0" fillId="12" borderId="12" xfId="0" applyFill="1" applyBorder="1" applyProtection="1"/>
    <xf numFmtId="0" fontId="0" fillId="12" borderId="10" xfId="0" applyFill="1" applyBorder="1" applyProtection="1"/>
    <xf numFmtId="0" fontId="17" fillId="16" borderId="0" xfId="0" applyFont="1" applyFill="1" applyProtection="1"/>
    <xf numFmtId="0" fontId="17" fillId="0" borderId="0" xfId="0" applyFont="1" applyFill="1" applyProtection="1"/>
    <xf numFmtId="0" fontId="17" fillId="0" borderId="0" xfId="0" applyFont="1" applyProtection="1"/>
    <xf numFmtId="0" fontId="4" fillId="0" borderId="23" xfId="0" applyFont="1" applyBorder="1" applyProtection="1"/>
    <xf numFmtId="0" fontId="0" fillId="0" borderId="23" xfId="0" applyBorder="1" applyProtection="1"/>
    <xf numFmtId="0" fontId="22" fillId="0" borderId="0" xfId="0" applyFont="1" applyProtection="1"/>
    <xf numFmtId="0" fontId="0" fillId="13" borderId="6" xfId="0" applyFill="1" applyBorder="1" applyAlignment="1" applyProtection="1">
      <alignment horizontal="left"/>
    </xf>
    <xf numFmtId="0" fontId="8" fillId="13" borderId="6" xfId="4" applyFill="1" applyBorder="1" applyAlignment="1" applyProtection="1">
      <alignment horizontal="left"/>
    </xf>
    <xf numFmtId="0" fontId="25" fillId="0" borderId="0" xfId="0" applyFont="1" applyAlignment="1" applyProtection="1">
      <alignment horizontal="left"/>
    </xf>
    <xf numFmtId="14" fontId="0" fillId="0" borderId="0" xfId="0" applyNumberFormat="1" applyAlignment="1" applyProtection="1">
      <alignment horizontal="center"/>
    </xf>
    <xf numFmtId="0" fontId="27" fillId="0" borderId="0" xfId="0" applyFont="1" applyAlignment="1" applyProtection="1">
      <alignment horizontal="left"/>
    </xf>
    <xf numFmtId="0" fontId="20" fillId="16" borderId="0" xfId="0" applyFont="1" applyFill="1" applyProtection="1"/>
    <xf numFmtId="0" fontId="0" fillId="0" borderId="0" xfId="0" applyAlignment="1" applyProtection="1">
      <alignment horizontal="left" indent="1"/>
    </xf>
    <xf numFmtId="0" fontId="22" fillId="0" borderId="0" xfId="0" applyFont="1" applyAlignment="1" applyProtection="1">
      <alignment wrapText="1"/>
    </xf>
    <xf numFmtId="0" fontId="0" fillId="0" borderId="0" xfId="0" applyAlignment="1" applyProtection="1">
      <alignment vertical="top" wrapText="1"/>
    </xf>
    <xf numFmtId="0" fontId="0" fillId="0" borderId="0" xfId="0" applyAlignment="1" applyProtection="1">
      <alignment horizontal="left" wrapText="1"/>
    </xf>
    <xf numFmtId="14" fontId="0" fillId="12" borderId="6" xfId="0" applyNumberFormat="1" applyFill="1" applyBorder="1" applyProtection="1"/>
    <xf numFmtId="0" fontId="0" fillId="13" borderId="6" xfId="0" applyFill="1" applyBorder="1" applyProtection="1"/>
    <xf numFmtId="0" fontId="0" fillId="11" borderId="0" xfId="0" applyFill="1" applyProtection="1"/>
    <xf numFmtId="0" fontId="0" fillId="14" borderId="0" xfId="0" applyFill="1" applyProtection="1"/>
    <xf numFmtId="0" fontId="15" fillId="0" borderId="0" xfId="0" applyFont="1" applyProtection="1">
      <protection hidden="1"/>
    </xf>
    <xf numFmtId="0" fontId="3" fillId="6" borderId="10" xfId="2" applyFont="1" applyFill="1" applyBorder="1" applyAlignment="1" applyProtection="1">
      <alignment horizontal="center"/>
      <protection locked="0" hidden="1"/>
    </xf>
    <xf numFmtId="0" fontId="3" fillId="6" borderId="9" xfId="2" applyFont="1" applyFill="1" applyBorder="1" applyAlignment="1" applyProtection="1">
      <alignment horizontal="center"/>
      <protection locked="0" hidden="1"/>
    </xf>
    <xf numFmtId="166" fontId="3" fillId="6" borderId="11" xfId="2" applyNumberFormat="1" applyFont="1" applyFill="1" applyBorder="1" applyProtection="1">
      <protection locked="0" hidden="1"/>
    </xf>
    <xf numFmtId="166" fontId="3" fillId="6" borderId="10" xfId="2" applyNumberFormat="1" applyFont="1" applyFill="1" applyBorder="1" applyProtection="1">
      <protection locked="0" hidden="1"/>
    </xf>
    <xf numFmtId="166" fontId="3" fillId="6" borderId="9" xfId="2" applyNumberFormat="1" applyFont="1" applyFill="1" applyBorder="1" applyProtection="1">
      <protection locked="0" hidden="1"/>
    </xf>
    <xf numFmtId="0" fontId="6" fillId="8" borderId="11" xfId="2" applyFont="1" applyFill="1" applyBorder="1" applyAlignment="1" applyProtection="1">
      <alignment horizontal="right"/>
      <protection hidden="1"/>
    </xf>
    <xf numFmtId="0" fontId="6" fillId="8" borderId="10" xfId="2" applyFont="1" applyFill="1" applyBorder="1" applyAlignment="1" applyProtection="1">
      <alignment horizontal="right"/>
      <protection hidden="1"/>
    </xf>
    <xf numFmtId="0" fontId="6" fillId="8" borderId="9" xfId="2" applyFont="1" applyFill="1" applyBorder="1" applyAlignment="1" applyProtection="1">
      <alignment horizontal="right"/>
      <protection hidden="1"/>
    </xf>
    <xf numFmtId="166" fontId="3" fillId="3" borderId="17" xfId="2" applyNumberFormat="1" applyFont="1" applyFill="1" applyBorder="1" applyProtection="1">
      <protection hidden="1"/>
    </xf>
    <xf numFmtId="166" fontId="3" fillId="3" borderId="12" xfId="2" applyNumberFormat="1" applyFont="1" applyFill="1" applyBorder="1" applyProtection="1">
      <protection hidden="1"/>
    </xf>
    <xf numFmtId="166" fontId="3" fillId="3" borderId="16" xfId="2" applyNumberFormat="1" applyFont="1" applyFill="1" applyBorder="1" applyProtection="1">
      <protection hidden="1"/>
    </xf>
    <xf numFmtId="0" fontId="6" fillId="8" borderId="20" xfId="2" applyFont="1" applyFill="1" applyBorder="1" applyProtection="1">
      <protection hidden="1"/>
    </xf>
    <xf numFmtId="0" fontId="6" fillId="8" borderId="19" xfId="2" applyFont="1" applyFill="1" applyBorder="1" applyProtection="1">
      <protection hidden="1"/>
    </xf>
    <xf numFmtId="0" fontId="6" fillId="8" borderId="18" xfId="2" applyFont="1" applyFill="1" applyBorder="1" applyProtection="1">
      <protection hidden="1"/>
    </xf>
    <xf numFmtId="166" fontId="3" fillId="3" borderId="20" xfId="1" applyNumberFormat="1" applyFont="1" applyFill="1" applyBorder="1" applyProtection="1">
      <protection hidden="1"/>
    </xf>
    <xf numFmtId="166" fontId="3" fillId="3" borderId="19" xfId="1" applyNumberFormat="1" applyFont="1" applyFill="1" applyBorder="1" applyProtection="1">
      <protection hidden="1"/>
    </xf>
    <xf numFmtId="166" fontId="3" fillId="3" borderId="18" xfId="1" applyNumberFormat="1" applyFont="1" applyFill="1" applyBorder="1" applyProtection="1">
      <protection hidden="1"/>
    </xf>
    <xf numFmtId="0" fontId="6" fillId="8" borderId="11" xfId="2" applyFont="1" applyFill="1" applyBorder="1" applyProtection="1">
      <protection hidden="1"/>
    </xf>
    <xf numFmtId="0" fontId="6" fillId="8" borderId="10" xfId="2" applyFont="1" applyFill="1" applyBorder="1" applyProtection="1">
      <protection hidden="1"/>
    </xf>
    <xf numFmtId="0" fontId="6" fillId="8" borderId="9" xfId="2" applyFont="1" applyFill="1" applyBorder="1" applyProtection="1">
      <protection hidden="1"/>
    </xf>
    <xf numFmtId="166" fontId="6" fillId="8" borderId="11" xfId="2" applyNumberFormat="1" applyFont="1" applyFill="1" applyBorder="1" applyProtection="1">
      <protection hidden="1"/>
    </xf>
    <xf numFmtId="166" fontId="6" fillId="8" borderId="10" xfId="2" applyNumberFormat="1" applyFont="1" applyFill="1" applyBorder="1" applyProtection="1">
      <protection hidden="1"/>
    </xf>
    <xf numFmtId="166" fontId="6" fillId="8" borderId="9" xfId="2" applyNumberFormat="1" applyFont="1" applyFill="1" applyBorder="1" applyProtection="1">
      <protection hidden="1"/>
    </xf>
    <xf numFmtId="164" fontId="3" fillId="4" borderId="11" xfId="2" applyNumberFormat="1" applyFont="1" applyFill="1" applyBorder="1" applyAlignment="1" applyProtection="1">
      <alignment horizontal="center" wrapText="1"/>
      <protection locked="0" hidden="1"/>
    </xf>
    <xf numFmtId="0" fontId="2" fillId="4" borderId="10" xfId="2" applyFill="1" applyBorder="1" applyAlignment="1" applyProtection="1">
      <alignment horizontal="center" wrapText="1"/>
      <protection locked="0" hidden="1"/>
    </xf>
    <xf numFmtId="0" fontId="2" fillId="4" borderId="9" xfId="2" applyFill="1" applyBorder="1" applyAlignment="1" applyProtection="1">
      <alignment horizontal="center" wrapText="1"/>
      <protection locked="0" hidden="1"/>
    </xf>
    <xf numFmtId="164" fontId="3" fillId="4" borderId="10" xfId="2" applyNumberFormat="1" applyFont="1" applyFill="1" applyBorder="1" applyAlignment="1" applyProtection="1">
      <alignment horizontal="center" wrapText="1"/>
      <protection locked="0" hidden="1"/>
    </xf>
    <xf numFmtId="164" fontId="3" fillId="4" borderId="9" xfId="2" applyNumberFormat="1" applyFont="1" applyFill="1" applyBorder="1" applyAlignment="1" applyProtection="1">
      <alignment horizontal="center" wrapText="1"/>
      <protection locked="0" hidden="1"/>
    </xf>
    <xf numFmtId="49" fontId="3" fillId="2" borderId="0" xfId="2" applyNumberFormat="1" applyFont="1" applyFill="1" applyBorder="1" applyAlignment="1" applyProtection="1">
      <alignment horizontal="center"/>
      <protection hidden="1"/>
    </xf>
    <xf numFmtId="49" fontId="3" fillId="4" borderId="11" xfId="2" applyNumberFormat="1" applyFont="1" applyFill="1" applyBorder="1" applyAlignment="1" applyProtection="1">
      <alignment horizontal="left" wrapText="1"/>
      <protection locked="0" hidden="1"/>
    </xf>
    <xf numFmtId="49" fontId="3" fillId="4" borderId="10" xfId="2" applyNumberFormat="1" applyFont="1" applyFill="1" applyBorder="1" applyAlignment="1" applyProtection="1">
      <alignment horizontal="left" wrapText="1"/>
      <protection locked="0" hidden="1"/>
    </xf>
    <xf numFmtId="49" fontId="3" fillId="4" borderId="9" xfId="2" applyNumberFormat="1" applyFont="1" applyFill="1" applyBorder="1" applyAlignment="1" applyProtection="1">
      <alignment horizontal="left" wrapText="1"/>
      <protection locked="0" hidden="1"/>
    </xf>
    <xf numFmtId="0" fontId="3" fillId="4" borderId="11" xfId="2" applyFont="1" applyFill="1" applyBorder="1" applyAlignment="1" applyProtection="1">
      <alignment horizontal="center" wrapText="1"/>
      <protection locked="0" hidden="1"/>
    </xf>
    <xf numFmtId="0" fontId="3" fillId="4" borderId="10" xfId="2" applyFont="1" applyFill="1" applyBorder="1" applyAlignment="1" applyProtection="1">
      <alignment horizontal="center" wrapText="1"/>
      <protection locked="0" hidden="1"/>
    </xf>
    <xf numFmtId="0" fontId="3" fillId="4" borderId="9" xfId="2" applyFont="1" applyFill="1" applyBorder="1" applyAlignment="1" applyProtection="1">
      <alignment horizontal="center" wrapText="1"/>
      <protection locked="0" hidden="1"/>
    </xf>
    <xf numFmtId="0" fontId="42" fillId="2" borderId="5" xfId="2" applyFont="1" applyFill="1" applyBorder="1" applyAlignment="1" applyProtection="1">
      <alignment horizontal="center"/>
      <protection hidden="1"/>
    </xf>
    <xf numFmtId="0" fontId="42" fillId="2" borderId="0" xfId="2" applyFont="1" applyFill="1" applyBorder="1" applyAlignment="1" applyProtection="1">
      <alignment horizontal="center"/>
      <protection hidden="1"/>
    </xf>
    <xf numFmtId="0" fontId="42" fillId="2" borderId="4" xfId="2" applyFont="1" applyFill="1" applyBorder="1" applyAlignment="1" applyProtection="1">
      <alignment horizontal="center"/>
      <protection hidden="1"/>
    </xf>
    <xf numFmtId="0" fontId="43" fillId="2" borderId="5" xfId="2" applyFont="1" applyFill="1" applyBorder="1" applyAlignment="1" applyProtection="1">
      <alignment horizontal="center"/>
      <protection hidden="1"/>
    </xf>
    <xf numFmtId="0" fontId="43" fillId="2" borderId="0" xfId="2" applyFont="1" applyFill="1" applyBorder="1" applyAlignment="1" applyProtection="1">
      <alignment horizontal="center"/>
      <protection hidden="1"/>
    </xf>
    <xf numFmtId="0" fontId="43" fillId="2" borderId="4" xfId="2" applyFont="1" applyFill="1" applyBorder="1" applyAlignment="1" applyProtection="1">
      <alignment horizontal="center"/>
      <protection hidden="1"/>
    </xf>
    <xf numFmtId="0" fontId="9" fillId="4" borderId="11" xfId="4" applyFont="1" applyFill="1" applyBorder="1" applyAlignment="1" applyProtection="1">
      <alignment horizontal="center" wrapText="1"/>
      <protection locked="0" hidden="1"/>
    </xf>
    <xf numFmtId="0" fontId="9" fillId="4" borderId="10" xfId="4" applyFont="1" applyFill="1" applyBorder="1" applyAlignment="1" applyProtection="1">
      <alignment horizontal="center" wrapText="1"/>
      <protection locked="0" hidden="1"/>
    </xf>
    <xf numFmtId="0" fontId="9" fillId="4" borderId="9" xfId="4" applyFont="1" applyFill="1" applyBorder="1" applyAlignment="1" applyProtection="1">
      <alignment horizontal="center" wrapText="1"/>
      <protection locked="0" hidden="1"/>
    </xf>
    <xf numFmtId="0" fontId="3" fillId="2" borderId="0" xfId="2" applyFont="1" applyFill="1" applyBorder="1" applyAlignment="1" applyProtection="1">
      <alignment horizontal="right"/>
      <protection hidden="1"/>
    </xf>
    <xf numFmtId="49" fontId="3" fillId="4" borderId="11" xfId="2" applyNumberFormat="1" applyFont="1" applyFill="1" applyBorder="1" applyAlignment="1" applyProtection="1">
      <alignment horizontal="center" wrapText="1"/>
      <protection locked="0" hidden="1"/>
    </xf>
    <xf numFmtId="49" fontId="3" fillId="4" borderId="10" xfId="2" applyNumberFormat="1" applyFont="1" applyFill="1" applyBorder="1" applyAlignment="1" applyProtection="1">
      <alignment horizontal="center" wrapText="1"/>
      <protection locked="0" hidden="1"/>
    </xf>
    <xf numFmtId="49" fontId="3" fillId="4" borderId="9" xfId="2" applyNumberFormat="1" applyFont="1" applyFill="1" applyBorder="1" applyAlignment="1" applyProtection="1">
      <alignment horizontal="center" wrapText="1"/>
      <protection locked="0" hidden="1"/>
    </xf>
    <xf numFmtId="0" fontId="3" fillId="4" borderId="11" xfId="2" applyFont="1" applyFill="1" applyBorder="1" applyAlignment="1" applyProtection="1">
      <alignment horizontal="left" wrapText="1"/>
      <protection locked="0" hidden="1"/>
    </xf>
    <xf numFmtId="0" fontId="2" fillId="4" borderId="10" xfId="2" applyFill="1" applyBorder="1" applyAlignment="1" applyProtection="1">
      <alignment horizontal="left" wrapText="1"/>
      <protection locked="0" hidden="1"/>
    </xf>
    <xf numFmtId="0" fontId="2" fillId="4" borderId="9" xfId="2" applyFill="1" applyBorder="1" applyAlignment="1" applyProtection="1">
      <alignment horizontal="left" wrapText="1"/>
      <protection locked="0" hidden="1"/>
    </xf>
    <xf numFmtId="0" fontId="3" fillId="2" borderId="12" xfId="2" applyFont="1" applyFill="1" applyBorder="1" applyAlignment="1" applyProtection="1">
      <alignment horizontal="center"/>
      <protection hidden="1"/>
    </xf>
    <xf numFmtId="0" fontId="3" fillId="0" borderId="0" xfId="2" applyFont="1" applyFill="1" applyBorder="1" applyAlignment="1" applyProtection="1">
      <alignment horizontal="center"/>
      <protection hidden="1"/>
    </xf>
    <xf numFmtId="42" fontId="3" fillId="4" borderId="11" xfId="3" applyNumberFormat="1" applyFont="1" applyFill="1" applyBorder="1" applyAlignment="1" applyProtection="1">
      <alignment horizontal="left" wrapText="1"/>
      <protection locked="0" hidden="1"/>
    </xf>
    <xf numFmtId="42" fontId="3" fillId="4" borderId="10" xfId="3" applyNumberFormat="1" applyFont="1" applyFill="1" applyBorder="1" applyAlignment="1" applyProtection="1">
      <alignment horizontal="left" wrapText="1"/>
      <protection locked="0" hidden="1"/>
    </xf>
    <xf numFmtId="42" fontId="3" fillId="4" borderId="9" xfId="3" applyNumberFormat="1" applyFont="1" applyFill="1" applyBorder="1" applyAlignment="1" applyProtection="1">
      <alignment horizontal="left" wrapText="1"/>
      <protection locked="0" hidden="1"/>
    </xf>
    <xf numFmtId="44" fontId="3" fillId="4" borderId="11" xfId="3" applyFont="1" applyFill="1" applyBorder="1" applyAlignment="1" applyProtection="1">
      <alignment horizontal="left" wrapText="1"/>
      <protection locked="0" hidden="1"/>
    </xf>
    <xf numFmtId="0" fontId="3" fillId="16" borderId="0" xfId="2" applyFont="1" applyFill="1" applyBorder="1" applyAlignment="1" applyProtection="1">
      <alignment horizontal="left" vertical="top" wrapText="1"/>
      <protection hidden="1"/>
    </xf>
    <xf numFmtId="166" fontId="3" fillId="3" borderId="6" xfId="2" applyNumberFormat="1" applyFont="1" applyFill="1" applyBorder="1" applyAlignment="1" applyProtection="1">
      <alignment horizontal="center"/>
      <protection hidden="1"/>
    </xf>
    <xf numFmtId="166" fontId="2" fillId="3" borderId="6" xfId="2" applyNumberFormat="1" applyFill="1" applyBorder="1" applyAlignment="1" applyProtection="1">
      <alignment horizontal="center"/>
      <protection hidden="1"/>
    </xf>
    <xf numFmtId="49" fontId="3" fillId="2" borderId="8" xfId="2" quotePrefix="1" applyNumberFormat="1" applyFont="1" applyFill="1" applyBorder="1" applyAlignment="1" applyProtection="1">
      <alignment horizontal="center"/>
      <protection hidden="1"/>
    </xf>
    <xf numFmtId="49" fontId="3" fillId="2" borderId="7" xfId="2" quotePrefix="1" applyNumberFormat="1" applyFont="1" applyFill="1" applyBorder="1" applyAlignment="1" applyProtection="1">
      <alignment horizontal="center"/>
      <protection hidden="1"/>
    </xf>
    <xf numFmtId="166" fontId="3" fillId="4" borderId="11" xfId="3" applyNumberFormat="1" applyFont="1" applyFill="1" applyBorder="1" applyAlignment="1" applyProtection="1">
      <alignment horizontal="center" wrapText="1"/>
      <protection locked="0" hidden="1"/>
    </xf>
    <xf numFmtId="166" fontId="3" fillId="4" borderId="10" xfId="3" applyNumberFormat="1" applyFont="1" applyFill="1" applyBorder="1" applyAlignment="1" applyProtection="1">
      <alignment horizontal="center" wrapText="1"/>
      <protection locked="0" hidden="1"/>
    </xf>
    <xf numFmtId="166" fontId="3" fillId="4" borderId="9" xfId="3" applyNumberFormat="1" applyFont="1" applyFill="1" applyBorder="1" applyAlignment="1" applyProtection="1">
      <alignment horizontal="center" wrapText="1"/>
      <protection locked="0" hidden="1"/>
    </xf>
    <xf numFmtId="0" fontId="3" fillId="2" borderId="8" xfId="2" quotePrefix="1" applyFont="1" applyFill="1" applyBorder="1" applyAlignment="1" applyProtection="1">
      <alignment horizontal="center"/>
      <protection hidden="1"/>
    </xf>
    <xf numFmtId="0" fontId="3" fillId="2" borderId="7" xfId="2" quotePrefix="1" applyFont="1" applyFill="1" applyBorder="1" applyAlignment="1" applyProtection="1">
      <alignment horizontal="center"/>
      <protection hidden="1"/>
    </xf>
    <xf numFmtId="0" fontId="2" fillId="2" borderId="12" xfId="2" applyFill="1" applyBorder="1" applyAlignment="1" applyProtection="1">
      <alignment horizontal="center"/>
      <protection hidden="1"/>
    </xf>
    <xf numFmtId="0" fontId="3" fillId="6" borderId="20" xfId="2" applyFont="1" applyFill="1" applyBorder="1" applyAlignment="1" applyProtection="1">
      <alignment wrapText="1"/>
      <protection locked="0" hidden="1"/>
    </xf>
    <xf numFmtId="0" fontId="3" fillId="6" borderId="19" xfId="2" applyFont="1" applyFill="1" applyBorder="1" applyAlignment="1" applyProtection="1">
      <alignment wrapText="1"/>
      <protection locked="0" hidden="1"/>
    </xf>
    <xf numFmtId="0" fontId="3" fillId="6" borderId="18" xfId="2" applyFont="1" applyFill="1" applyBorder="1" applyAlignment="1" applyProtection="1">
      <alignment wrapText="1"/>
      <protection locked="0" hidden="1"/>
    </xf>
    <xf numFmtId="0" fontId="3" fillId="6" borderId="8" xfId="2" applyFont="1" applyFill="1" applyBorder="1" applyAlignment="1" applyProtection="1">
      <alignment wrapText="1"/>
      <protection locked="0" hidden="1"/>
    </xf>
    <xf numFmtId="0" fontId="3" fillId="6" borderId="0" xfId="2" applyFont="1" applyFill="1" applyAlignment="1" applyProtection="1">
      <alignment wrapText="1"/>
      <protection locked="0" hidden="1"/>
    </xf>
    <xf numFmtId="0" fontId="3" fillId="6" borderId="7" xfId="2" applyFont="1" applyFill="1" applyBorder="1" applyAlignment="1" applyProtection="1">
      <alignment wrapText="1"/>
      <protection locked="0" hidden="1"/>
    </xf>
    <xf numFmtId="0" fontId="3" fillId="6" borderId="17" xfId="2" applyFont="1" applyFill="1" applyBorder="1" applyAlignment="1" applyProtection="1">
      <alignment wrapText="1"/>
      <protection locked="0" hidden="1"/>
    </xf>
    <xf numFmtId="0" fontId="3" fillId="6" borderId="12" xfId="2" applyFont="1" applyFill="1" applyBorder="1" applyAlignment="1" applyProtection="1">
      <alignment wrapText="1"/>
      <protection locked="0" hidden="1"/>
    </xf>
    <xf numFmtId="0" fontId="3" fillId="6" borderId="16" xfId="2" applyFont="1" applyFill="1" applyBorder="1" applyAlignment="1" applyProtection="1">
      <alignment wrapText="1"/>
      <protection locked="0" hidden="1"/>
    </xf>
    <xf numFmtId="0" fontId="3" fillId="4" borderId="11" xfId="2" applyFont="1" applyFill="1" applyBorder="1" applyAlignment="1" applyProtection="1">
      <alignment horizontal="center"/>
      <protection locked="0" hidden="1"/>
    </xf>
    <xf numFmtId="0" fontId="3" fillId="4" borderId="9" xfId="2" applyFont="1" applyFill="1" applyBorder="1" applyAlignment="1" applyProtection="1">
      <alignment horizontal="center"/>
      <protection locked="0" hidden="1"/>
    </xf>
    <xf numFmtId="0" fontId="3" fillId="6" borderId="20" xfId="2" applyFont="1" applyFill="1" applyBorder="1" applyAlignment="1" applyProtection="1">
      <alignment vertical="center" wrapText="1"/>
      <protection locked="0" hidden="1"/>
    </xf>
    <xf numFmtId="0" fontId="3" fillId="6" borderId="19" xfId="2" applyFont="1" applyFill="1" applyBorder="1" applyAlignment="1" applyProtection="1">
      <alignment vertical="center" wrapText="1"/>
      <protection locked="0" hidden="1"/>
    </xf>
    <xf numFmtId="0" fontId="3" fillId="6" borderId="18" xfId="2" applyFont="1" applyFill="1" applyBorder="1" applyAlignment="1" applyProtection="1">
      <alignment vertical="center" wrapText="1"/>
      <protection locked="0" hidden="1"/>
    </xf>
    <xf numFmtId="166" fontId="3" fillId="6" borderId="20" xfId="2" applyNumberFormat="1" applyFont="1" applyFill="1" applyBorder="1" applyAlignment="1" applyProtection="1">
      <alignment vertical="center" wrapText="1"/>
      <protection locked="0" hidden="1"/>
    </xf>
    <xf numFmtId="166" fontId="3" fillId="6" borderId="19" xfId="2" applyNumberFormat="1" applyFont="1" applyFill="1" applyBorder="1" applyAlignment="1" applyProtection="1">
      <alignment vertical="center" wrapText="1"/>
      <protection locked="0" hidden="1"/>
    </xf>
    <xf numFmtId="166" fontId="3" fillId="6" borderId="18" xfId="2" applyNumberFormat="1" applyFont="1" applyFill="1" applyBorder="1" applyAlignment="1" applyProtection="1">
      <alignment vertical="center" wrapText="1"/>
      <protection locked="0" hidden="1"/>
    </xf>
    <xf numFmtId="0" fontId="6" fillId="8" borderId="11" xfId="2" applyFont="1" applyFill="1" applyBorder="1" applyAlignment="1" applyProtection="1">
      <alignment wrapText="1"/>
      <protection hidden="1"/>
    </xf>
    <xf numFmtId="0" fontId="6" fillId="8" borderId="10" xfId="2" applyFont="1" applyFill="1" applyBorder="1" applyAlignment="1" applyProtection="1">
      <alignment wrapText="1"/>
      <protection hidden="1"/>
    </xf>
    <xf numFmtId="0" fontId="6" fillId="8" borderId="9" xfId="2" applyFont="1" applyFill="1" applyBorder="1" applyAlignment="1" applyProtection="1">
      <alignment wrapText="1"/>
      <protection hidden="1"/>
    </xf>
    <xf numFmtId="49" fontId="11" fillId="0" borderId="0" xfId="2" applyNumberFormat="1" applyFont="1" applyBorder="1" applyAlignment="1" applyProtection="1">
      <alignment horizontal="right" vertical="top" wrapText="1"/>
      <protection hidden="1"/>
    </xf>
    <xf numFmtId="49" fontId="11" fillId="0" borderId="7" xfId="2" applyNumberFormat="1" applyFont="1" applyBorder="1" applyAlignment="1" applyProtection="1">
      <alignment horizontal="right" vertical="top" wrapText="1"/>
      <protection hidden="1"/>
    </xf>
    <xf numFmtId="0" fontId="16" fillId="7" borderId="0" xfId="2" applyFont="1" applyFill="1" applyBorder="1" applyAlignment="1" applyProtection="1">
      <alignment horizontal="left"/>
      <protection hidden="1"/>
    </xf>
    <xf numFmtId="0" fontId="2" fillId="4" borderId="20" xfId="2" applyFill="1" applyBorder="1" applyAlignment="1" applyProtection="1">
      <alignment horizontal="left" vertical="top" wrapText="1"/>
      <protection locked="0" hidden="1"/>
    </xf>
    <xf numFmtId="0" fontId="2" fillId="4" borderId="19" xfId="2" applyFill="1" applyBorder="1" applyAlignment="1" applyProtection="1">
      <alignment horizontal="left" vertical="top" wrapText="1"/>
      <protection locked="0" hidden="1"/>
    </xf>
    <xf numFmtId="0" fontId="2" fillId="4" borderId="18" xfId="2" applyFill="1" applyBorder="1" applyAlignment="1" applyProtection="1">
      <alignment horizontal="left" vertical="top" wrapText="1"/>
      <protection locked="0" hidden="1"/>
    </xf>
    <xf numFmtId="0" fontId="2" fillId="4" borderId="8" xfId="2" applyFill="1" applyBorder="1" applyAlignment="1" applyProtection="1">
      <alignment horizontal="left" vertical="top" wrapText="1"/>
      <protection locked="0" hidden="1"/>
    </xf>
    <xf numFmtId="0" fontId="2" fillId="4" borderId="0" xfId="2" applyFill="1" applyBorder="1" applyAlignment="1" applyProtection="1">
      <alignment horizontal="left" vertical="top" wrapText="1"/>
      <protection locked="0" hidden="1"/>
    </xf>
    <xf numFmtId="0" fontId="2" fillId="4" borderId="7" xfId="2" applyFill="1" applyBorder="1" applyAlignment="1" applyProtection="1">
      <alignment horizontal="left" vertical="top" wrapText="1"/>
      <protection locked="0" hidden="1"/>
    </xf>
    <xf numFmtId="0" fontId="2" fillId="4" borderId="17" xfId="2" applyFill="1" applyBorder="1" applyAlignment="1" applyProtection="1">
      <alignment horizontal="left" vertical="top" wrapText="1"/>
      <protection locked="0" hidden="1"/>
    </xf>
    <xf numFmtId="0" fontId="2" fillId="4" borderId="12" xfId="2" applyFill="1" applyBorder="1" applyAlignment="1" applyProtection="1">
      <alignment horizontal="left" vertical="top" wrapText="1"/>
      <protection locked="0" hidden="1"/>
    </xf>
    <xf numFmtId="0" fontId="2" fillId="4" borderId="16" xfId="2" applyFill="1" applyBorder="1" applyAlignment="1" applyProtection="1">
      <alignment horizontal="left" vertical="top" wrapText="1"/>
      <protection locked="0" hidden="1"/>
    </xf>
    <xf numFmtId="166" fontId="6" fillId="3" borderId="11" xfId="2" applyNumberFormat="1" applyFont="1" applyFill="1" applyBorder="1" applyAlignment="1" applyProtection="1">
      <alignment vertical="center" wrapText="1"/>
      <protection hidden="1"/>
    </xf>
    <xf numFmtId="166" fontId="6" fillId="3" borderId="10" xfId="2" applyNumberFormat="1" applyFont="1" applyFill="1" applyBorder="1" applyAlignment="1" applyProtection="1">
      <alignment vertical="center" wrapText="1"/>
      <protection hidden="1"/>
    </xf>
    <xf numFmtId="166" fontId="6" fillId="3" borderId="9" xfId="2" applyNumberFormat="1" applyFont="1" applyFill="1" applyBorder="1" applyAlignment="1" applyProtection="1">
      <alignment vertical="center" wrapText="1"/>
      <protection hidden="1"/>
    </xf>
    <xf numFmtId="0" fontId="6" fillId="5" borderId="11" xfId="2" applyFont="1" applyFill="1" applyBorder="1" applyAlignment="1" applyProtection="1">
      <alignment horizontal="right"/>
      <protection hidden="1"/>
    </xf>
    <xf numFmtId="0" fontId="6" fillId="5" borderId="10" xfId="2" applyFont="1" applyFill="1" applyBorder="1" applyAlignment="1" applyProtection="1">
      <alignment horizontal="right"/>
      <protection hidden="1"/>
    </xf>
    <xf numFmtId="0" fontId="6" fillId="5" borderId="9" xfId="2" applyFont="1" applyFill="1" applyBorder="1" applyAlignment="1" applyProtection="1">
      <alignment horizontal="right"/>
      <protection hidden="1"/>
    </xf>
    <xf numFmtId="0" fontId="3" fillId="3" borderId="11" xfId="2" applyFont="1" applyFill="1" applyBorder="1" applyAlignment="1" applyProtection="1">
      <alignment horizontal="center"/>
      <protection hidden="1"/>
    </xf>
    <xf numFmtId="0" fontId="3" fillId="3" borderId="10" xfId="2" applyFont="1" applyFill="1" applyBorder="1" applyAlignment="1" applyProtection="1">
      <alignment horizontal="center"/>
      <protection hidden="1"/>
    </xf>
    <xf numFmtId="0" fontId="3" fillId="3" borderId="9" xfId="2" applyFont="1" applyFill="1" applyBorder="1" applyAlignment="1" applyProtection="1">
      <alignment horizontal="center"/>
      <protection hidden="1"/>
    </xf>
    <xf numFmtId="9" fontId="3" fillId="3" borderId="11" xfId="2" applyNumberFormat="1" applyFont="1" applyFill="1" applyBorder="1" applyAlignment="1" applyProtection="1">
      <alignment horizontal="center"/>
      <protection hidden="1"/>
    </xf>
    <xf numFmtId="0" fontId="3" fillId="9" borderId="11" xfId="2" applyFont="1" applyFill="1" applyBorder="1" applyAlignment="1" applyProtection="1">
      <alignment horizontal="center"/>
      <protection hidden="1"/>
    </xf>
    <xf numFmtId="0" fontId="3" fillId="9" borderId="10" xfId="2" applyFont="1" applyFill="1" applyBorder="1" applyAlignment="1" applyProtection="1">
      <alignment horizontal="center"/>
      <protection hidden="1"/>
    </xf>
    <xf numFmtId="0" fontId="3" fillId="9" borderId="9" xfId="2" applyFont="1" applyFill="1" applyBorder="1" applyAlignment="1" applyProtection="1">
      <alignment horizontal="center"/>
      <protection hidden="1"/>
    </xf>
    <xf numFmtId="166" fontId="3" fillId="3" borderId="11" xfId="2" applyNumberFormat="1" applyFont="1" applyFill="1" applyBorder="1" applyAlignment="1" applyProtection="1">
      <alignment horizontal="center"/>
      <protection hidden="1"/>
    </xf>
    <xf numFmtId="166" fontId="3" fillId="3" borderId="10" xfId="2" applyNumberFormat="1" applyFont="1" applyFill="1" applyBorder="1" applyAlignment="1" applyProtection="1">
      <alignment horizontal="center"/>
      <protection hidden="1"/>
    </xf>
    <xf numFmtId="166" fontId="3" fillId="3" borderId="9" xfId="2" applyNumberFormat="1" applyFont="1" applyFill="1" applyBorder="1" applyAlignment="1" applyProtection="1">
      <alignment horizontal="center"/>
      <protection hidden="1"/>
    </xf>
    <xf numFmtId="3" fontId="3" fillId="2" borderId="0" xfId="2" applyNumberFormat="1" applyFont="1" applyFill="1" applyBorder="1" applyAlignment="1" applyProtection="1">
      <alignment horizontal="center"/>
      <protection hidden="1"/>
    </xf>
    <xf numFmtId="9" fontId="3" fillId="2" borderId="0" xfId="2" applyNumberFormat="1" applyFont="1" applyFill="1" applyBorder="1" applyAlignment="1" applyProtection="1">
      <alignment horizontal="center"/>
      <protection hidden="1"/>
    </xf>
    <xf numFmtId="9" fontId="3" fillId="3" borderId="10" xfId="2" applyNumberFormat="1" applyFont="1" applyFill="1" applyBorder="1" applyAlignment="1" applyProtection="1">
      <alignment horizontal="center"/>
      <protection hidden="1"/>
    </xf>
    <xf numFmtId="9" fontId="3" fillId="3" borderId="9" xfId="2" applyNumberFormat="1" applyFont="1" applyFill="1" applyBorder="1" applyAlignment="1" applyProtection="1">
      <alignment horizontal="center"/>
      <protection hidden="1"/>
    </xf>
    <xf numFmtId="44" fontId="0" fillId="3" borderId="25" xfId="1" applyFont="1" applyFill="1" applyBorder="1" applyAlignment="1" applyProtection="1">
      <alignment horizontal="center"/>
      <protection hidden="1"/>
    </xf>
    <xf numFmtId="44" fontId="0" fillId="3" borderId="27" xfId="1" applyFont="1" applyFill="1" applyBorder="1" applyAlignment="1" applyProtection="1">
      <alignment horizontal="center"/>
      <protection hidden="1"/>
    </xf>
    <xf numFmtId="0" fontId="37" fillId="4" borderId="25" xfId="0" applyFont="1" applyFill="1" applyBorder="1" applyAlignment="1" applyProtection="1">
      <alignment horizontal="center"/>
      <protection hidden="1"/>
    </xf>
    <xf numFmtId="0" fontId="37" fillId="4" borderId="26" xfId="0" applyFont="1" applyFill="1" applyBorder="1" applyAlignment="1" applyProtection="1">
      <alignment horizontal="center"/>
      <protection hidden="1"/>
    </xf>
    <xf numFmtId="0" fontId="37" fillId="4" borderId="27" xfId="0" applyFont="1" applyFill="1" applyBorder="1" applyAlignment="1" applyProtection="1">
      <alignment horizontal="center"/>
      <protection hidden="1"/>
    </xf>
    <xf numFmtId="0" fontId="3" fillId="2" borderId="0" xfId="2" applyFont="1" applyFill="1" applyBorder="1" applyProtection="1">
      <protection hidden="1"/>
    </xf>
    <xf numFmtId="49" fontId="3" fillId="2" borderId="14" xfId="2" applyNumberFormat="1" applyFont="1" applyFill="1" applyBorder="1" applyAlignment="1" applyProtection="1">
      <alignment horizontal="left"/>
      <protection hidden="1"/>
    </xf>
    <xf numFmtId="14" fontId="3" fillId="0" borderId="0" xfId="2" applyNumberFormat="1" applyFont="1" applyFill="1" applyBorder="1" applyAlignment="1" applyProtection="1">
      <alignment horizontal="center"/>
      <protection hidden="1"/>
    </xf>
    <xf numFmtId="49" fontId="34" fillId="0" borderId="0" xfId="2" applyNumberFormat="1" applyFont="1" applyFill="1" applyBorder="1" applyAlignment="1" applyProtection="1">
      <alignment horizontal="left" vertical="center" wrapText="1"/>
      <protection hidden="1"/>
    </xf>
    <xf numFmtId="0" fontId="39" fillId="0" borderId="0" xfId="2" applyFont="1" applyFill="1" applyBorder="1" applyAlignment="1" applyProtection="1">
      <alignment horizontal="left" vertical="center" wrapText="1"/>
      <protection hidden="1"/>
    </xf>
    <xf numFmtId="49" fontId="11" fillId="2" borderId="0" xfId="2" applyNumberFormat="1" applyFont="1" applyFill="1" applyBorder="1" applyAlignment="1" applyProtection="1">
      <alignment horizontal="left" vertical="top" wrapText="1"/>
      <protection hidden="1"/>
    </xf>
    <xf numFmtId="49" fontId="41" fillId="2" borderId="0" xfId="2" applyNumberFormat="1" applyFont="1" applyFill="1" applyBorder="1" applyAlignment="1" applyProtection="1">
      <alignment horizontal="left" vertical="top" wrapText="1"/>
      <protection hidden="1"/>
    </xf>
    <xf numFmtId="49" fontId="3" fillId="2" borderId="0" xfId="2" applyNumberFormat="1" applyFont="1" applyFill="1" applyBorder="1" applyAlignment="1" applyProtection="1">
      <alignment horizontal="left" vertical="top" wrapText="1"/>
      <protection hidden="1"/>
    </xf>
    <xf numFmtId="49" fontId="3" fillId="2" borderId="0" xfId="2" applyNumberFormat="1" applyFont="1" applyFill="1" applyBorder="1" applyAlignment="1" applyProtection="1">
      <alignment horizontal="left" wrapText="1"/>
      <protection hidden="1"/>
    </xf>
    <xf numFmtId="0" fontId="3" fillId="2" borderId="0" xfId="5" applyFont="1" applyFill="1" applyBorder="1" applyAlignment="1" applyProtection="1">
      <alignment horizontal="left" vertical="top" wrapText="1"/>
      <protection hidden="1"/>
    </xf>
    <xf numFmtId="49" fontId="6" fillId="2" borderId="0" xfId="5" applyNumberFormat="1" applyFont="1" applyFill="1" applyBorder="1" applyAlignment="1" applyProtection="1">
      <alignment horizontal="left" vertical="top" wrapText="1"/>
      <protection hidden="1"/>
    </xf>
    <xf numFmtId="49" fontId="6" fillId="5" borderId="6" xfId="5" applyNumberFormat="1" applyFont="1" applyFill="1" applyBorder="1" applyAlignment="1" applyProtection="1">
      <alignment horizontal="right"/>
      <protection hidden="1"/>
    </xf>
    <xf numFmtId="44" fontId="6" fillId="3" borderId="6" xfId="3" applyFont="1" applyFill="1" applyBorder="1" applyAlignment="1" applyProtection="1">
      <alignment horizontal="center"/>
      <protection hidden="1"/>
    </xf>
    <xf numFmtId="0" fontId="3" fillId="10" borderId="6" xfId="5" applyFont="1" applyFill="1" applyBorder="1" applyAlignment="1" applyProtection="1">
      <alignment horizontal="center"/>
      <protection hidden="1"/>
    </xf>
    <xf numFmtId="49" fontId="6" fillId="5" borderId="11" xfId="5" applyNumberFormat="1" applyFont="1" applyFill="1" applyBorder="1" applyAlignment="1" applyProtection="1">
      <alignment horizontal="center"/>
      <protection hidden="1"/>
    </xf>
    <xf numFmtId="49" fontId="6" fillId="5" borderId="10" xfId="5" applyNumberFormat="1" applyFont="1" applyFill="1" applyBorder="1" applyAlignment="1" applyProtection="1">
      <alignment horizontal="center"/>
      <protection hidden="1"/>
    </xf>
    <xf numFmtId="49" fontId="6" fillId="5" borderId="9" xfId="5" applyNumberFormat="1" applyFont="1" applyFill="1" applyBorder="1" applyAlignment="1" applyProtection="1">
      <alignment horizontal="center"/>
      <protection hidden="1"/>
    </xf>
    <xf numFmtId="49" fontId="3" fillId="4" borderId="20" xfId="5" applyNumberFormat="1" applyFont="1" applyFill="1" applyBorder="1" applyAlignment="1" applyProtection="1">
      <alignment horizontal="center"/>
      <protection locked="0" hidden="1"/>
    </xf>
    <xf numFmtId="49" fontId="3" fillId="4" borderId="19" xfId="5" applyNumberFormat="1" applyFont="1" applyFill="1" applyBorder="1" applyAlignment="1" applyProtection="1">
      <alignment horizontal="center"/>
      <protection locked="0" hidden="1"/>
    </xf>
    <xf numFmtId="49" fontId="3" fillId="4" borderId="18" xfId="5" applyNumberFormat="1" applyFont="1" applyFill="1" applyBorder="1" applyAlignment="1" applyProtection="1">
      <alignment horizontal="center"/>
      <protection locked="0" hidden="1"/>
    </xf>
    <xf numFmtId="49" fontId="3" fillId="4" borderId="17" xfId="5" applyNumberFormat="1" applyFont="1" applyFill="1" applyBorder="1" applyAlignment="1" applyProtection="1">
      <alignment horizontal="center"/>
      <protection locked="0" hidden="1"/>
    </xf>
    <xf numFmtId="49" fontId="3" fillId="4" borderId="12" xfId="5" applyNumberFormat="1" applyFont="1" applyFill="1" applyBorder="1" applyAlignment="1" applyProtection="1">
      <alignment horizontal="center"/>
      <protection locked="0" hidden="1"/>
    </xf>
    <xf numFmtId="49" fontId="3" fillId="4" borderId="16" xfId="5" applyNumberFormat="1" applyFont="1" applyFill="1" applyBorder="1" applyAlignment="1" applyProtection="1">
      <alignment horizontal="center"/>
      <protection locked="0" hidden="1"/>
    </xf>
    <xf numFmtId="49" fontId="6" fillId="5" borderId="20" xfId="5" applyNumberFormat="1" applyFont="1" applyFill="1" applyBorder="1" applyAlignment="1" applyProtection="1">
      <alignment horizontal="right"/>
      <protection hidden="1"/>
    </xf>
    <xf numFmtId="49" fontId="6" fillId="5" borderId="19" xfId="5" applyNumberFormat="1" applyFont="1" applyFill="1" applyBorder="1" applyAlignment="1" applyProtection="1">
      <alignment horizontal="right"/>
      <protection hidden="1"/>
    </xf>
    <xf numFmtId="49" fontId="6" fillId="5" borderId="18" xfId="5" applyNumberFormat="1" applyFont="1" applyFill="1" applyBorder="1" applyAlignment="1" applyProtection="1">
      <alignment horizontal="right"/>
      <protection hidden="1"/>
    </xf>
    <xf numFmtId="49" fontId="6" fillId="5" borderId="17" xfId="5" applyNumberFormat="1" applyFont="1" applyFill="1" applyBorder="1" applyAlignment="1" applyProtection="1">
      <alignment horizontal="right"/>
      <protection hidden="1"/>
    </xf>
    <xf numFmtId="49" fontId="6" fillId="5" borderId="12" xfId="5" applyNumberFormat="1" applyFont="1" applyFill="1" applyBorder="1" applyAlignment="1" applyProtection="1">
      <alignment horizontal="right"/>
      <protection hidden="1"/>
    </xf>
    <xf numFmtId="49" fontId="6" fillId="5" borderId="16" xfId="5" applyNumberFormat="1" applyFont="1" applyFill="1" applyBorder="1" applyAlignment="1" applyProtection="1">
      <alignment horizontal="right"/>
      <protection hidden="1"/>
    </xf>
    <xf numFmtId="49" fontId="3" fillId="4" borderId="6" xfId="5" applyNumberFormat="1" applyFont="1" applyFill="1" applyBorder="1" applyAlignment="1" applyProtection="1">
      <alignment horizontal="center"/>
      <protection locked="0" hidden="1"/>
    </xf>
    <xf numFmtId="0" fontId="3" fillId="4" borderId="6" xfId="5" applyFont="1" applyFill="1" applyBorder="1" applyAlignment="1" applyProtection="1">
      <alignment horizontal="center"/>
      <protection locked="0" hidden="1"/>
    </xf>
    <xf numFmtId="44" fontId="3" fillId="4" borderId="6" xfId="3" applyFont="1" applyFill="1" applyBorder="1" applyAlignment="1" applyProtection="1">
      <alignment horizontal="center"/>
      <protection locked="0" hidden="1"/>
    </xf>
    <xf numFmtId="0" fontId="3" fillId="4" borderId="11" xfId="5" applyFont="1" applyFill="1" applyBorder="1" applyAlignment="1" applyProtection="1">
      <alignment horizontal="center"/>
      <protection locked="0" hidden="1"/>
    </xf>
    <xf numFmtId="0" fontId="3" fillId="4" borderId="10" xfId="5" applyFont="1" applyFill="1" applyBorder="1" applyAlignment="1" applyProtection="1">
      <alignment horizontal="center"/>
      <protection locked="0" hidden="1"/>
    </xf>
    <xf numFmtId="0" fontId="3" fillId="4" borderId="9" xfId="5" applyFont="1" applyFill="1" applyBorder="1" applyAlignment="1" applyProtection="1">
      <alignment horizontal="center"/>
      <protection locked="0" hidden="1"/>
    </xf>
    <xf numFmtId="0" fontId="3" fillId="5" borderId="6" xfId="5" applyFont="1" applyFill="1" applyBorder="1" applyAlignment="1" applyProtection="1">
      <alignment horizontal="right"/>
      <protection hidden="1"/>
    </xf>
    <xf numFmtId="14" fontId="3" fillId="4" borderId="6" xfId="5" applyNumberFormat="1" applyFont="1" applyFill="1" applyBorder="1" applyAlignment="1" applyProtection="1">
      <alignment horizontal="center"/>
      <protection locked="0" hidden="1"/>
    </xf>
    <xf numFmtId="0" fontId="6" fillId="5" borderId="6" xfId="5" applyFont="1" applyFill="1" applyBorder="1" applyAlignment="1" applyProtection="1">
      <alignment horizontal="right"/>
      <protection hidden="1"/>
    </xf>
    <xf numFmtId="0" fontId="6" fillId="5" borderId="11" xfId="5" applyFont="1" applyFill="1" applyBorder="1" applyAlignment="1" applyProtection="1">
      <alignment horizontal="center" vertical="center"/>
      <protection hidden="1"/>
    </xf>
    <xf numFmtId="0" fontId="6" fillId="5" borderId="10" xfId="5" applyFont="1" applyFill="1" applyBorder="1" applyAlignment="1" applyProtection="1">
      <alignment horizontal="center" vertical="center"/>
      <protection hidden="1"/>
    </xf>
    <xf numFmtId="0" fontId="6" fillId="5" borderId="9" xfId="5" applyFont="1" applyFill="1" applyBorder="1" applyAlignment="1" applyProtection="1">
      <alignment horizontal="center" vertical="center"/>
      <protection hidden="1"/>
    </xf>
    <xf numFmtId="0" fontId="6" fillId="5" borderId="6" xfId="5" applyFont="1" applyFill="1" applyBorder="1" applyAlignment="1" applyProtection="1">
      <alignment horizontal="center" vertical="center" wrapText="1"/>
      <protection hidden="1"/>
    </xf>
    <xf numFmtId="0" fontId="6" fillId="5" borderId="11" xfId="5" applyFont="1" applyFill="1" applyBorder="1" applyAlignment="1" applyProtection="1">
      <alignment horizontal="center" vertical="center" wrapText="1"/>
      <protection hidden="1"/>
    </xf>
    <xf numFmtId="0" fontId="6" fillId="5" borderId="10" xfId="5" applyFont="1" applyFill="1" applyBorder="1" applyAlignment="1" applyProtection="1">
      <alignment horizontal="center" vertical="center" wrapText="1"/>
      <protection hidden="1"/>
    </xf>
    <xf numFmtId="0" fontId="6" fillId="5" borderId="9" xfId="5" applyFont="1" applyFill="1" applyBorder="1" applyAlignment="1" applyProtection="1">
      <alignment horizontal="center" vertical="center" wrapText="1"/>
      <protection hidden="1"/>
    </xf>
    <xf numFmtId="0" fontId="6" fillId="5" borderId="6" xfId="5" applyFont="1" applyFill="1" applyBorder="1" applyAlignment="1" applyProtection="1">
      <alignment horizontal="center" vertical="center"/>
      <protection hidden="1"/>
    </xf>
    <xf numFmtId="0" fontId="6" fillId="5" borderId="20" xfId="5" applyFont="1" applyFill="1" applyBorder="1" applyAlignment="1" applyProtection="1">
      <alignment horizontal="center" vertical="center" wrapText="1"/>
      <protection hidden="1"/>
    </xf>
    <xf numFmtId="0" fontId="6" fillId="5" borderId="19" xfId="5" applyFont="1" applyFill="1" applyBorder="1" applyAlignment="1" applyProtection="1">
      <alignment horizontal="center" vertical="center" wrapText="1"/>
      <protection hidden="1"/>
    </xf>
    <xf numFmtId="0" fontId="6" fillId="5" borderId="18" xfId="5" applyFont="1" applyFill="1" applyBorder="1" applyAlignment="1" applyProtection="1">
      <alignment horizontal="center" vertical="center" wrapText="1"/>
      <protection hidden="1"/>
    </xf>
    <xf numFmtId="0" fontId="6" fillId="5" borderId="17" xfId="5" applyFont="1" applyFill="1" applyBorder="1" applyAlignment="1" applyProtection="1">
      <alignment horizontal="center" vertical="center" wrapText="1"/>
      <protection hidden="1"/>
    </xf>
    <xf numFmtId="0" fontId="6" fillId="5" borderId="12" xfId="5" applyFont="1" applyFill="1" applyBorder="1" applyAlignment="1" applyProtection="1">
      <alignment horizontal="center" vertical="center" wrapText="1"/>
      <protection hidden="1"/>
    </xf>
    <xf numFmtId="0" fontId="6" fillId="5" borderId="16" xfId="5" applyFont="1" applyFill="1" applyBorder="1" applyAlignment="1" applyProtection="1">
      <alignment horizontal="center" vertical="center" wrapText="1"/>
      <protection hidden="1"/>
    </xf>
    <xf numFmtId="0" fontId="6" fillId="5" borderId="6" xfId="5" applyFont="1" applyFill="1" applyBorder="1" applyAlignment="1" applyProtection="1">
      <alignment horizontal="left" vertical="center" wrapText="1"/>
      <protection hidden="1"/>
    </xf>
    <xf numFmtId="44" fontId="3" fillId="4" borderId="6" xfId="1" applyFont="1" applyFill="1" applyBorder="1" applyAlignment="1" applyProtection="1">
      <alignment horizontal="center"/>
      <protection locked="0" hidden="1"/>
    </xf>
    <xf numFmtId="49" fontId="34" fillId="2" borderId="0" xfId="2" applyNumberFormat="1" applyFont="1" applyFill="1" applyBorder="1" applyAlignment="1" applyProtection="1">
      <alignment horizontal="left" vertical="top" wrapText="1"/>
      <protection hidden="1"/>
    </xf>
    <xf numFmtId="14" fontId="3" fillId="4" borderId="11" xfId="2" applyNumberFormat="1" applyFont="1" applyFill="1" applyBorder="1" applyAlignment="1" applyProtection="1">
      <alignment horizontal="center"/>
      <protection locked="0" hidden="1"/>
    </xf>
    <xf numFmtId="14" fontId="3" fillId="4" borderId="10" xfId="2" applyNumberFormat="1" applyFont="1" applyFill="1" applyBorder="1" applyAlignment="1" applyProtection="1">
      <alignment horizontal="center"/>
      <protection locked="0" hidden="1"/>
    </xf>
    <xf numFmtId="14" fontId="3" fillId="4" borderId="9" xfId="2" applyNumberFormat="1" applyFont="1" applyFill="1" applyBorder="1" applyAlignment="1" applyProtection="1">
      <alignment horizontal="center"/>
      <protection locked="0" hidden="1"/>
    </xf>
    <xf numFmtId="44" fontId="3" fillId="4" borderId="11" xfId="3" applyFont="1" applyFill="1" applyBorder="1" applyAlignment="1" applyProtection="1">
      <alignment horizontal="center"/>
      <protection locked="0" hidden="1"/>
    </xf>
    <xf numFmtId="44" fontId="3" fillId="4" borderId="10" xfId="3" applyFont="1" applyFill="1" applyBorder="1" applyAlignment="1" applyProtection="1">
      <alignment horizontal="center"/>
      <protection locked="0" hidden="1"/>
    </xf>
    <xf numFmtId="44" fontId="3" fillId="4" borderId="9" xfId="3" applyFont="1" applyFill="1" applyBorder="1" applyAlignment="1" applyProtection="1">
      <alignment horizontal="center"/>
      <protection locked="0" hidden="1"/>
    </xf>
    <xf numFmtId="0" fontId="3" fillId="4" borderId="10" xfId="2" applyFont="1" applyFill="1" applyBorder="1" applyAlignment="1" applyProtection="1">
      <alignment horizontal="center"/>
      <protection locked="0" hidden="1"/>
    </xf>
    <xf numFmtId="44" fontId="3" fillId="3" borderId="11" xfId="2" applyNumberFormat="1" applyFont="1" applyFill="1" applyBorder="1" applyAlignment="1" applyProtection="1">
      <alignment horizontal="center"/>
      <protection hidden="1"/>
    </xf>
    <xf numFmtId="44" fontId="3" fillId="3" borderId="10" xfId="2" applyNumberFormat="1" applyFont="1" applyFill="1" applyBorder="1" applyAlignment="1" applyProtection="1">
      <alignment horizontal="center"/>
      <protection hidden="1"/>
    </xf>
    <xf numFmtId="49" fontId="11" fillId="2" borderId="0" xfId="5" applyNumberFormat="1" applyFont="1" applyFill="1" applyBorder="1" applyAlignment="1" applyProtection="1">
      <alignment horizontal="center" vertical="top"/>
      <protection hidden="1"/>
    </xf>
    <xf numFmtId="49" fontId="11" fillId="4" borderId="20" xfId="5" applyNumberFormat="1" applyFont="1" applyFill="1" applyBorder="1" applyAlignment="1" applyProtection="1">
      <alignment horizontal="center" vertical="top"/>
      <protection locked="0" hidden="1"/>
    </xf>
    <xf numFmtId="49" fontId="11" fillId="4" borderId="19" xfId="5" applyNumberFormat="1" applyFont="1" applyFill="1" applyBorder="1" applyAlignment="1" applyProtection="1">
      <alignment horizontal="center" vertical="top"/>
      <protection locked="0" hidden="1"/>
    </xf>
    <xf numFmtId="49" fontId="11" fillId="4" borderId="18" xfId="5" applyNumberFormat="1" applyFont="1" applyFill="1" applyBorder="1" applyAlignment="1" applyProtection="1">
      <alignment horizontal="center" vertical="top"/>
      <protection locked="0" hidden="1"/>
    </xf>
    <xf numFmtId="49" fontId="11" fillId="4" borderId="8" xfId="5" applyNumberFormat="1" applyFont="1" applyFill="1" applyBorder="1" applyAlignment="1" applyProtection="1">
      <alignment horizontal="center" vertical="top"/>
      <protection locked="0" hidden="1"/>
    </xf>
    <xf numFmtId="49" fontId="11" fillId="4" borderId="0" xfId="5" applyNumberFormat="1" applyFont="1" applyFill="1" applyBorder="1" applyAlignment="1" applyProtection="1">
      <alignment horizontal="center" vertical="top"/>
      <protection locked="0" hidden="1"/>
    </xf>
    <xf numFmtId="49" fontId="11" fillId="4" borderId="7" xfId="5" applyNumberFormat="1" applyFont="1" applyFill="1" applyBorder="1" applyAlignment="1" applyProtection="1">
      <alignment horizontal="center" vertical="top"/>
      <protection locked="0" hidden="1"/>
    </xf>
    <xf numFmtId="49" fontId="11" fillId="4" borderId="17" xfId="5" applyNumberFormat="1" applyFont="1" applyFill="1" applyBorder="1" applyAlignment="1" applyProtection="1">
      <alignment horizontal="center" vertical="top"/>
      <protection locked="0" hidden="1"/>
    </xf>
    <xf numFmtId="49" fontId="11" fillId="4" borderId="12" xfId="5" applyNumberFormat="1" applyFont="1" applyFill="1" applyBorder="1" applyAlignment="1" applyProtection="1">
      <alignment horizontal="center" vertical="top"/>
      <protection locked="0" hidden="1"/>
    </xf>
    <xf numFmtId="49" fontId="11" fillId="4" borderId="16" xfId="5" applyNumberFormat="1" applyFont="1" applyFill="1" applyBorder="1" applyAlignment="1" applyProtection="1">
      <alignment horizontal="center" vertical="top"/>
      <protection locked="0" hidden="1"/>
    </xf>
    <xf numFmtId="7" fontId="3" fillId="3" borderId="11" xfId="3" applyNumberFormat="1" applyFont="1" applyFill="1" applyBorder="1" applyAlignment="1" applyProtection="1">
      <alignment horizontal="center"/>
      <protection hidden="1"/>
    </xf>
    <xf numFmtId="7" fontId="3" fillId="3" borderId="10" xfId="3" applyNumberFormat="1" applyFont="1" applyFill="1" applyBorder="1" applyAlignment="1" applyProtection="1">
      <alignment horizontal="center"/>
      <protection hidden="1"/>
    </xf>
    <xf numFmtId="7" fontId="3" fillId="3" borderId="9" xfId="3" applyNumberFormat="1" applyFont="1" applyFill="1" applyBorder="1" applyAlignment="1" applyProtection="1">
      <alignment horizontal="center"/>
      <protection hidden="1"/>
    </xf>
    <xf numFmtId="0" fontId="3" fillId="2" borderId="0" xfId="5" applyFont="1" applyFill="1" applyBorder="1" applyAlignment="1" applyProtection="1">
      <alignment horizontal="left"/>
      <protection hidden="1"/>
    </xf>
    <xf numFmtId="3" fontId="3" fillId="3" borderId="11" xfId="5" applyNumberFormat="1" applyFont="1" applyFill="1" applyBorder="1" applyAlignment="1" applyProtection="1">
      <alignment horizontal="center"/>
      <protection hidden="1"/>
    </xf>
    <xf numFmtId="0" fontId="3" fillId="3" borderId="10" xfId="5" applyFont="1" applyFill="1" applyBorder="1" applyAlignment="1" applyProtection="1">
      <alignment horizontal="center"/>
      <protection hidden="1"/>
    </xf>
    <xf numFmtId="0" fontId="3" fillId="3" borderId="9" xfId="5" applyFont="1" applyFill="1" applyBorder="1" applyAlignment="1" applyProtection="1">
      <alignment horizontal="center"/>
      <protection hidden="1"/>
    </xf>
    <xf numFmtId="0" fontId="3" fillId="3" borderId="11" xfId="5" applyFont="1" applyFill="1" applyBorder="1" applyAlignment="1" applyProtection="1">
      <alignment horizontal="center"/>
      <protection hidden="1"/>
    </xf>
    <xf numFmtId="167" fontId="3" fillId="3" borderId="11" xfId="5" applyNumberFormat="1" applyFont="1" applyFill="1" applyBorder="1" applyAlignment="1" applyProtection="1">
      <alignment horizontal="center" vertical="center"/>
      <protection hidden="1"/>
    </xf>
    <xf numFmtId="167" fontId="3" fillId="3" borderId="10" xfId="5" applyNumberFormat="1" applyFont="1" applyFill="1" applyBorder="1" applyAlignment="1" applyProtection="1">
      <alignment horizontal="center" vertical="center"/>
      <protection hidden="1"/>
    </xf>
    <xf numFmtId="167" fontId="3" fillId="3" borderId="9" xfId="5" applyNumberFormat="1" applyFont="1" applyFill="1" applyBorder="1" applyAlignment="1" applyProtection="1">
      <alignment horizontal="center" vertical="center"/>
      <protection hidden="1"/>
    </xf>
    <xf numFmtId="167" fontId="3" fillId="4" borderId="11" xfId="5" applyNumberFormat="1" applyFont="1" applyFill="1" applyBorder="1" applyAlignment="1" applyProtection="1">
      <alignment horizontal="center"/>
      <protection locked="0" hidden="1"/>
    </xf>
    <xf numFmtId="167" fontId="3" fillId="4" borderId="10" xfId="5" applyNumberFormat="1" applyFont="1" applyFill="1" applyBorder="1" applyAlignment="1" applyProtection="1">
      <alignment horizontal="center"/>
      <protection locked="0" hidden="1"/>
    </xf>
    <xf numFmtId="167" fontId="3" fillId="4" borderId="9" xfId="5" applyNumberFormat="1" applyFont="1" applyFill="1" applyBorder="1" applyAlignment="1" applyProtection="1">
      <alignment horizontal="center"/>
      <protection locked="0" hidden="1"/>
    </xf>
    <xf numFmtId="0" fontId="6" fillId="5" borderId="6" xfId="5" applyFont="1" applyFill="1" applyBorder="1" applyAlignment="1" applyProtection="1">
      <alignment horizontal="center"/>
      <protection hidden="1"/>
    </xf>
    <xf numFmtId="0" fontId="6" fillId="5" borderId="6" xfId="5" applyFont="1" applyFill="1" applyBorder="1" applyAlignment="1" applyProtection="1">
      <alignment horizontal="center" wrapText="1"/>
      <protection hidden="1"/>
    </xf>
    <xf numFmtId="0" fontId="3" fillId="4" borderId="0" xfId="2" applyFont="1" applyFill="1" applyBorder="1" applyAlignment="1" applyProtection="1">
      <alignment horizontal="left" vertical="top" wrapText="1"/>
      <protection hidden="1"/>
    </xf>
    <xf numFmtId="0" fontId="0" fillId="0" borderId="0" xfId="0" applyProtection="1"/>
    <xf numFmtId="0" fontId="0" fillId="0" borderId="0" xfId="0" applyAlignment="1" applyProtection="1">
      <alignment horizontal="center"/>
    </xf>
    <xf numFmtId="0" fontId="19" fillId="0" borderId="0" xfId="0" applyFont="1" applyAlignment="1" applyProtection="1">
      <alignment horizontal="center"/>
    </xf>
    <xf numFmtId="0" fontId="17" fillId="0" borderId="12" xfId="0" applyFont="1" applyBorder="1" applyAlignment="1" applyProtection="1">
      <alignment horizontal="left"/>
    </xf>
    <xf numFmtId="0" fontId="0" fillId="12" borderId="6" xfId="0" applyFill="1" applyBorder="1" applyAlignment="1" applyProtection="1">
      <alignment horizontal="left"/>
    </xf>
    <xf numFmtId="0" fontId="0" fillId="0" borderId="7" xfId="0" applyBorder="1" applyProtection="1"/>
    <xf numFmtId="0" fontId="0" fillId="13" borderId="6" xfId="0" applyFill="1" applyBorder="1" applyAlignment="1" applyProtection="1">
      <alignment horizontal="left"/>
    </xf>
    <xf numFmtId="0" fontId="0" fillId="13" borderId="11" xfId="0" applyFill="1" applyBorder="1" applyAlignment="1" applyProtection="1">
      <alignment horizontal="left"/>
    </xf>
    <xf numFmtId="0" fontId="0" fillId="13" borderId="10" xfId="0" applyFill="1" applyBorder="1" applyAlignment="1" applyProtection="1">
      <alignment horizontal="left"/>
    </xf>
    <xf numFmtId="0" fontId="0" fillId="13" borderId="9" xfId="0" applyFill="1" applyBorder="1" applyAlignment="1" applyProtection="1">
      <alignment horizontal="left"/>
    </xf>
    <xf numFmtId="0" fontId="24" fillId="0" borderId="0" xfId="0" applyFont="1" applyAlignment="1" applyProtection="1">
      <alignment horizontal="left"/>
    </xf>
    <xf numFmtId="0" fontId="4" fillId="0" borderId="23" xfId="0" applyFont="1" applyBorder="1" applyProtection="1"/>
    <xf numFmtId="0" fontId="26" fillId="0" borderId="12" xfId="0" applyFont="1" applyBorder="1" applyAlignment="1" applyProtection="1">
      <alignment horizontal="left"/>
    </xf>
    <xf numFmtId="0" fontId="0" fillId="12" borderId="11" xfId="0" applyFill="1" applyBorder="1" applyProtection="1"/>
    <xf numFmtId="0" fontId="0" fillId="12" borderId="10" xfId="0" applyFill="1" applyBorder="1" applyProtection="1"/>
    <xf numFmtId="0" fontId="0" fillId="12" borderId="9" xfId="0" applyFill="1" applyBorder="1" applyProtection="1"/>
    <xf numFmtId="0" fontId="4" fillId="0" borderId="23" xfId="0" applyFont="1" applyBorder="1" applyAlignment="1" applyProtection="1">
      <alignment wrapText="1"/>
    </xf>
    <xf numFmtId="0" fontId="4" fillId="0" borderId="0" xfId="0" applyFont="1" applyAlignment="1" applyProtection="1">
      <alignment wrapText="1"/>
    </xf>
    <xf numFmtId="0" fontId="0" fillId="12" borderId="11" xfId="0" applyFill="1" applyBorder="1" applyAlignment="1" applyProtection="1">
      <alignment horizontal="left"/>
    </xf>
    <xf numFmtId="0" fontId="0" fillId="12" borderId="10" xfId="0" applyFill="1" applyBorder="1" applyAlignment="1" applyProtection="1">
      <alignment horizontal="left"/>
    </xf>
    <xf numFmtId="0" fontId="0" fillId="12" borderId="9" xfId="0" applyFill="1" applyBorder="1" applyAlignment="1" applyProtection="1">
      <alignment horizontal="left"/>
    </xf>
    <xf numFmtId="0" fontId="0" fillId="0" borderId="0" xfId="0" applyAlignment="1" applyProtection="1">
      <alignment wrapText="1"/>
    </xf>
    <xf numFmtId="0" fontId="0" fillId="0" borderId="12" xfId="0" applyBorder="1" applyProtection="1"/>
    <xf numFmtId="0" fontId="0" fillId="12" borderId="6" xfId="0" applyFill="1" applyBorder="1" applyProtection="1"/>
    <xf numFmtId="0" fontId="22" fillId="0" borderId="12" xfId="0" applyFont="1" applyBorder="1" applyAlignment="1" applyProtection="1">
      <alignment wrapText="1"/>
    </xf>
    <xf numFmtId="0" fontId="0" fillId="0" borderId="0" xfId="0" applyAlignment="1" applyProtection="1">
      <alignment vertical="top" wrapText="1"/>
    </xf>
    <xf numFmtId="0" fontId="22" fillId="0" borderId="23" xfId="0" applyFont="1" applyBorder="1" applyAlignment="1" applyProtection="1">
      <alignment wrapText="1"/>
    </xf>
    <xf numFmtId="0" fontId="30" fillId="0" borderId="23" xfId="0" applyFont="1" applyBorder="1" applyAlignment="1" applyProtection="1">
      <alignment wrapText="1"/>
    </xf>
    <xf numFmtId="0" fontId="0" fillId="0" borderId="11" xfId="0" applyBorder="1" applyAlignment="1" applyProtection="1">
      <alignment horizontal="left" wrapText="1"/>
    </xf>
    <xf numFmtId="0" fontId="0" fillId="0" borderId="10" xfId="0" applyBorder="1" applyAlignment="1" applyProtection="1">
      <alignment horizontal="left" wrapText="1"/>
    </xf>
    <xf numFmtId="0" fontId="0" fillId="0" borderId="9" xfId="0" applyBorder="1" applyAlignment="1" applyProtection="1">
      <alignment horizontal="left" wrapText="1"/>
    </xf>
    <xf numFmtId="0" fontId="0" fillId="0" borderId="0" xfId="0" applyAlignment="1">
      <alignment horizontal="center"/>
    </xf>
    <xf numFmtId="0" fontId="0" fillId="0" borderId="0" xfId="0" applyAlignment="1">
      <alignment wrapText="1"/>
    </xf>
    <xf numFmtId="49" fontId="17" fillId="0" borderId="0" xfId="0" applyNumberFormat="1"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17" fillId="0" borderId="0" xfId="0" applyFont="1" applyAlignment="1">
      <alignment vertical="top"/>
    </xf>
    <xf numFmtId="0" fontId="0" fillId="0" borderId="0" xfId="0" applyAlignment="1">
      <alignment horizontal="left" vertical="top" wrapText="1"/>
    </xf>
    <xf numFmtId="0" fontId="17" fillId="0" borderId="0" xfId="0" applyFont="1"/>
    <xf numFmtId="0" fontId="0" fillId="0" borderId="0" xfId="0" applyBorder="1" applyAlignment="1"/>
    <xf numFmtId="0" fontId="0" fillId="0" borderId="0" xfId="0" applyAlignment="1">
      <alignment horizontal="right"/>
    </xf>
    <xf numFmtId="0" fontId="0" fillId="0" borderId="19" xfId="0" applyBorder="1" applyAlignment="1">
      <alignment horizontal="center"/>
    </xf>
    <xf numFmtId="0" fontId="0" fillId="16" borderId="0" xfId="0" applyFill="1"/>
    <xf numFmtId="49" fontId="17" fillId="16" borderId="0" xfId="0" applyNumberFormat="1" applyFont="1" applyFill="1" applyAlignment="1">
      <alignment vertical="top"/>
    </xf>
    <xf numFmtId="0" fontId="17" fillId="16" borderId="0" xfId="0" applyFont="1" applyFill="1" applyAlignment="1">
      <alignment vertical="top"/>
    </xf>
    <xf numFmtId="0" fontId="0" fillId="0" borderId="12" xfId="0" applyBorder="1" applyAlignment="1" applyProtection="1">
      <alignment horizontal="center"/>
      <protection locked="0"/>
    </xf>
    <xf numFmtId="0" fontId="0" fillId="0" borderId="12" xfId="0" applyBorder="1" applyAlignment="1" applyProtection="1">
      <protection locked="0"/>
    </xf>
    <xf numFmtId="0" fontId="0" fillId="0" borderId="12" xfId="0" applyBorder="1" applyAlignment="1" applyProtection="1">
      <alignment horizontal="left"/>
      <protection locked="0"/>
    </xf>
    <xf numFmtId="0" fontId="0" fillId="0" borderId="12" xfId="0" applyBorder="1" applyProtection="1">
      <protection locked="0"/>
    </xf>
  </cellXfs>
  <cellStyles count="10">
    <cellStyle name="Comma" xfId="9" builtinId="3"/>
    <cellStyle name="Currency" xfId="1" builtinId="4"/>
    <cellStyle name="Currency 2" xfId="3" xr:uid="{E59DE8CB-85BE-4A80-B336-D47BC7B182A3}"/>
    <cellStyle name="Hyperlink" xfId="4" builtinId="8"/>
    <cellStyle name="Normal" xfId="0" builtinId="0"/>
    <cellStyle name="Normal 2" xfId="2" xr:uid="{82B51928-62EB-496D-94ED-151BFD2AB0F2}"/>
    <cellStyle name="Normal 2 2" xfId="5" xr:uid="{248A2411-2B72-407E-A827-829684877ACC}"/>
    <cellStyle name="Percent" xfId="8" builtinId="5"/>
    <cellStyle name="Percent 2" xfId="6" xr:uid="{A136BDF6-0CB6-44A9-B7F9-197041EE44CB}"/>
    <cellStyle name="Style 1" xfId="7" xr:uid="{DABAF318-AC96-4F38-8335-9D1101224F3F}"/>
  </cellStyles>
  <dxfs count="2">
    <dxf>
      <font>
        <color rgb="FF9C0006"/>
      </font>
      <fill>
        <patternFill>
          <bgColor rgb="FFFFC000"/>
        </patternFill>
      </fill>
    </dxf>
    <dxf>
      <font>
        <color rgb="FF006100"/>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12700</xdr:rowOff>
        </xdr:from>
        <xdr:to>
          <xdr:col>0</xdr:col>
          <xdr:colOff>0</xdr:colOff>
          <xdr:row>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12700</xdr:rowOff>
        </xdr:from>
        <xdr:to>
          <xdr:col>0</xdr:col>
          <xdr:colOff>0</xdr:colOff>
          <xdr:row>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12700</xdr:rowOff>
        </xdr:from>
        <xdr:to>
          <xdr:col>0</xdr:col>
          <xdr:colOff>0</xdr:colOff>
          <xdr:row>1</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xdr:row>
          <xdr:rowOff>38100</xdr:rowOff>
        </xdr:from>
        <xdr:to>
          <xdr:col>1</xdr:col>
          <xdr:colOff>12700</xdr:colOff>
          <xdr:row>2</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xdr:row>
          <xdr:rowOff>38100</xdr:rowOff>
        </xdr:from>
        <xdr:to>
          <xdr:col>1</xdr:col>
          <xdr:colOff>12700</xdr:colOff>
          <xdr:row>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xdr:row>
          <xdr:rowOff>50800</xdr:rowOff>
        </xdr:from>
        <xdr:to>
          <xdr:col>1</xdr:col>
          <xdr:colOff>12700</xdr:colOff>
          <xdr:row>2</xdr:row>
          <xdr:rowOff>50800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xdr:row>
          <xdr:rowOff>50800</xdr:rowOff>
        </xdr:from>
        <xdr:to>
          <xdr:col>1</xdr:col>
          <xdr:colOff>19050</xdr:colOff>
          <xdr:row>2</xdr:row>
          <xdr:rowOff>50800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36</xdr:row>
          <xdr:rowOff>133350</xdr:rowOff>
        </xdr:from>
        <xdr:to>
          <xdr:col>31</xdr:col>
          <xdr:colOff>25400</xdr:colOff>
          <xdr:row>38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146050</xdr:rowOff>
        </xdr:from>
        <xdr:to>
          <xdr:col>5</xdr:col>
          <xdr:colOff>31750</xdr:colOff>
          <xdr:row>48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48</xdr:row>
          <xdr:rowOff>133350</xdr:rowOff>
        </xdr:from>
        <xdr:to>
          <xdr:col>5</xdr:col>
          <xdr:colOff>19050</xdr:colOff>
          <xdr:row>50</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46</xdr:row>
          <xdr:rowOff>133350</xdr:rowOff>
        </xdr:from>
        <xdr:to>
          <xdr:col>30</xdr:col>
          <xdr:colOff>247650</xdr:colOff>
          <xdr:row>48</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48</xdr:row>
          <xdr:rowOff>146050</xdr:rowOff>
        </xdr:from>
        <xdr:to>
          <xdr:col>30</xdr:col>
          <xdr:colOff>247650</xdr:colOff>
          <xdr:row>50</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177800</xdr:colOff>
          <xdr:row>51</xdr:row>
          <xdr:rowOff>133350</xdr:rowOff>
        </xdr:from>
        <xdr:to>
          <xdr:col>44</xdr:col>
          <xdr:colOff>44450</xdr:colOff>
          <xdr:row>53</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101600</xdr:colOff>
          <xdr:row>53</xdr:row>
          <xdr:rowOff>0</xdr:rowOff>
        </xdr:from>
        <xdr:to>
          <xdr:col>48</xdr:col>
          <xdr:colOff>50800</xdr:colOff>
          <xdr:row>54</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107950</xdr:colOff>
          <xdr:row>51</xdr:row>
          <xdr:rowOff>146050</xdr:rowOff>
        </xdr:from>
        <xdr:to>
          <xdr:col>48</xdr:col>
          <xdr:colOff>50800</xdr:colOff>
          <xdr:row>53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184150</xdr:colOff>
          <xdr:row>52</xdr:row>
          <xdr:rowOff>133350</xdr:rowOff>
        </xdr:from>
        <xdr:to>
          <xdr:col>44</xdr:col>
          <xdr:colOff>76200</xdr:colOff>
          <xdr:row>54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20</xdr:row>
          <xdr:rowOff>133350</xdr:rowOff>
        </xdr:from>
        <xdr:to>
          <xdr:col>12</xdr:col>
          <xdr:colOff>88900</xdr:colOff>
          <xdr:row>22</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114300</xdr:rowOff>
        </xdr:from>
        <xdr:to>
          <xdr:col>7</xdr:col>
          <xdr:colOff>31750</xdr:colOff>
          <xdr:row>21</xdr:row>
          <xdr:rowOff>38100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146050</xdr:rowOff>
        </xdr:from>
        <xdr:to>
          <xdr:col>7</xdr:col>
          <xdr:colOff>57150</xdr:colOff>
          <xdr:row>23</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133350</xdr:rowOff>
        </xdr:from>
        <xdr:to>
          <xdr:col>12</xdr:col>
          <xdr:colOff>88900</xdr:colOff>
          <xdr:row>26</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133350</xdr:rowOff>
        </xdr:from>
        <xdr:to>
          <xdr:col>12</xdr:col>
          <xdr:colOff>95250</xdr:colOff>
          <xdr:row>27</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152400</xdr:rowOff>
        </xdr:from>
        <xdr:to>
          <xdr:col>7</xdr:col>
          <xdr:colOff>19050</xdr:colOff>
          <xdr:row>28</xdr:row>
          <xdr:rowOff>6350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24</xdr:row>
          <xdr:rowOff>146050</xdr:rowOff>
        </xdr:from>
        <xdr:to>
          <xdr:col>36</xdr:col>
          <xdr:colOff>63500</xdr:colOff>
          <xdr:row>26</xdr:row>
          <xdr:rowOff>12700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25</xdr:row>
          <xdr:rowOff>133350</xdr:rowOff>
        </xdr:from>
        <xdr:to>
          <xdr:col>36</xdr:col>
          <xdr:colOff>38100</xdr:colOff>
          <xdr:row>27</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26</xdr:row>
          <xdr:rowOff>146050</xdr:rowOff>
        </xdr:from>
        <xdr:to>
          <xdr:col>35</xdr:col>
          <xdr:colOff>31750</xdr:colOff>
          <xdr:row>28</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133350</xdr:rowOff>
        </xdr:from>
        <xdr:to>
          <xdr:col>12</xdr:col>
          <xdr:colOff>95250</xdr:colOff>
          <xdr:row>50</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139700</xdr:rowOff>
        </xdr:from>
        <xdr:to>
          <xdr:col>12</xdr:col>
          <xdr:colOff>95250</xdr:colOff>
          <xdr:row>51</xdr:row>
          <xdr:rowOff>31750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50800</xdr:colOff>
          <xdr:row>7</xdr:row>
          <xdr:rowOff>0</xdr:rowOff>
        </xdr:from>
        <xdr:to>
          <xdr:col>43</xdr:col>
          <xdr:colOff>88900</xdr:colOff>
          <xdr:row>8</xdr:row>
          <xdr:rowOff>25400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44450</xdr:colOff>
          <xdr:row>7</xdr:row>
          <xdr:rowOff>6350</xdr:rowOff>
        </xdr:from>
        <xdr:to>
          <xdr:col>47</xdr:col>
          <xdr:colOff>12700</xdr:colOff>
          <xdr:row>8</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63500</xdr:colOff>
          <xdr:row>17</xdr:row>
          <xdr:rowOff>50800</xdr:rowOff>
        </xdr:from>
        <xdr:to>
          <xdr:col>43</xdr:col>
          <xdr:colOff>95250</xdr:colOff>
          <xdr:row>19</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69850</xdr:colOff>
          <xdr:row>24</xdr:row>
          <xdr:rowOff>0</xdr:rowOff>
        </xdr:from>
        <xdr:to>
          <xdr:col>43</xdr:col>
          <xdr:colOff>31750</xdr:colOff>
          <xdr:row>25</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63500</xdr:colOff>
          <xdr:row>23</xdr:row>
          <xdr:rowOff>76200</xdr:rowOff>
        </xdr:from>
        <xdr:to>
          <xdr:col>47</xdr:col>
          <xdr:colOff>12700</xdr:colOff>
          <xdr:row>25</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17</xdr:row>
          <xdr:rowOff>57150</xdr:rowOff>
        </xdr:from>
        <xdr:to>
          <xdr:col>47</xdr:col>
          <xdr:colOff>0</xdr:colOff>
          <xdr:row>19</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69850</xdr:colOff>
          <xdr:row>26</xdr:row>
          <xdr:rowOff>82550</xdr:rowOff>
        </xdr:from>
        <xdr:to>
          <xdr:col>43</xdr:col>
          <xdr:colOff>31750</xdr:colOff>
          <xdr:row>28</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69850</xdr:colOff>
          <xdr:row>26</xdr:row>
          <xdr:rowOff>82550</xdr:rowOff>
        </xdr:from>
        <xdr:to>
          <xdr:col>47</xdr:col>
          <xdr:colOff>31750</xdr:colOff>
          <xdr:row>28</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9</xdr:row>
          <xdr:rowOff>234950</xdr:rowOff>
        </xdr:from>
        <xdr:to>
          <xdr:col>43</xdr:col>
          <xdr:colOff>114300</xdr:colOff>
          <xdr:row>11</xdr:row>
          <xdr:rowOff>38100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9</xdr:row>
          <xdr:rowOff>222250</xdr:rowOff>
        </xdr:from>
        <xdr:to>
          <xdr:col>47</xdr:col>
          <xdr:colOff>88900</xdr:colOff>
          <xdr:row>11</xdr:row>
          <xdr:rowOff>50800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44450</xdr:colOff>
          <xdr:row>11</xdr:row>
          <xdr:rowOff>31750</xdr:rowOff>
        </xdr:from>
        <xdr:to>
          <xdr:col>47</xdr:col>
          <xdr:colOff>82550</xdr:colOff>
          <xdr:row>12</xdr:row>
          <xdr:rowOff>38100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11</xdr:row>
          <xdr:rowOff>184150</xdr:rowOff>
        </xdr:from>
        <xdr:to>
          <xdr:col>43</xdr:col>
          <xdr:colOff>114300</xdr:colOff>
          <xdr:row>13</xdr:row>
          <xdr:rowOff>31750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11</xdr:row>
          <xdr:rowOff>190500</xdr:rowOff>
        </xdr:from>
        <xdr:to>
          <xdr:col>47</xdr:col>
          <xdr:colOff>82550</xdr:colOff>
          <xdr:row>13</xdr:row>
          <xdr:rowOff>25400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12</xdr:row>
          <xdr:rowOff>152400</xdr:rowOff>
        </xdr:from>
        <xdr:to>
          <xdr:col>43</xdr:col>
          <xdr:colOff>114300</xdr:colOff>
          <xdr:row>14</xdr:row>
          <xdr:rowOff>31750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44450</xdr:colOff>
          <xdr:row>12</xdr:row>
          <xdr:rowOff>152400</xdr:rowOff>
        </xdr:from>
        <xdr:to>
          <xdr:col>47</xdr:col>
          <xdr:colOff>88900</xdr:colOff>
          <xdr:row>14</xdr:row>
          <xdr:rowOff>19050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11</xdr:row>
          <xdr:rowOff>12700</xdr:rowOff>
        </xdr:from>
        <xdr:to>
          <xdr:col>43</xdr:col>
          <xdr:colOff>114300</xdr:colOff>
          <xdr:row>12</xdr:row>
          <xdr:rowOff>44450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41275</xdr:colOff>
          <xdr:row>18</xdr:row>
          <xdr:rowOff>8467</xdr:rowOff>
        </xdr:from>
        <xdr:to>
          <xdr:col>52</xdr:col>
          <xdr:colOff>78316</xdr:colOff>
          <xdr:row>24</xdr:row>
          <xdr:rowOff>152400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997575" y="2954867"/>
              <a:ext cx="1148291" cy="1112308"/>
              <a:chOff x="5809178" y="1913482"/>
              <a:chExt cx="1172045" cy="1096403"/>
            </a:xfrm>
          </xdr:grpSpPr>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5809178" y="2230967"/>
                <a:ext cx="203193" cy="1397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6746274" y="2229746"/>
                <a:ext cx="234949" cy="1397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5818718" y="2550583"/>
                <a:ext cx="193674" cy="1397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6745878" y="2550583"/>
                <a:ext cx="234953" cy="1397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5810250" y="2857500"/>
                <a:ext cx="203197"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6745879" y="2867011"/>
                <a:ext cx="234953" cy="1428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5819773" y="1915584"/>
                <a:ext cx="193674" cy="1301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6735902" y="1913482"/>
                <a:ext cx="215898" cy="1397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6351</xdr:colOff>
          <xdr:row>35</xdr:row>
          <xdr:rowOff>278877</xdr:rowOff>
        </xdr:from>
        <xdr:to>
          <xdr:col>51</xdr:col>
          <xdr:colOff>121372</xdr:colOff>
          <xdr:row>42</xdr:row>
          <xdr:rowOff>152399</xdr:rowOff>
        </xdr:to>
        <xdr:grpSp>
          <xdr:nvGrpSpPr>
            <xdr:cNvPr id="11" name="Group 10">
              <a:extLst>
                <a:ext uri="{FF2B5EF4-FFF2-40B4-BE49-F238E27FC236}">
                  <a16:creationId xmlns:a16="http://schemas.microsoft.com/office/drawing/2014/main" id="{00000000-0008-0000-0500-00000B000000}"/>
                </a:ext>
              </a:extLst>
            </xdr:cNvPr>
            <xdr:cNvGrpSpPr/>
          </xdr:nvGrpSpPr>
          <xdr:grpSpPr>
            <a:xfrm>
              <a:off x="5838826" y="5933552"/>
              <a:ext cx="1200871" cy="1191147"/>
              <a:chOff x="5296689" y="1138522"/>
              <a:chExt cx="1218413" cy="1261217"/>
            </a:xfrm>
          </xdr:grpSpPr>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5296689" y="1138522"/>
                <a:ext cx="228604" cy="2857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6286501" y="1159240"/>
                <a:ext cx="219074" cy="2762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5306219" y="1549774"/>
                <a:ext cx="228602"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6288936" y="1559297"/>
                <a:ext cx="219076"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5306219" y="1903877"/>
                <a:ext cx="228600"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6296028" y="1893794"/>
                <a:ext cx="219074"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5306219" y="2247339"/>
                <a:ext cx="228600" cy="1524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6296028" y="2237813"/>
                <a:ext cx="219074"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3372</xdr:colOff>
          <xdr:row>51</xdr:row>
          <xdr:rowOff>317336</xdr:rowOff>
        </xdr:from>
        <xdr:to>
          <xdr:col>52</xdr:col>
          <xdr:colOff>57149</xdr:colOff>
          <xdr:row>59</xdr:row>
          <xdr:rowOff>145</xdr:rowOff>
        </xdr:to>
        <xdr:grpSp>
          <xdr:nvGrpSpPr>
            <xdr:cNvPr id="20" name="Group 19">
              <a:extLst>
                <a:ext uri="{FF2B5EF4-FFF2-40B4-BE49-F238E27FC236}">
                  <a16:creationId xmlns:a16="http://schemas.microsoft.com/office/drawing/2014/main" id="{00000000-0008-0000-0500-000014000000}"/>
                </a:ext>
              </a:extLst>
            </xdr:cNvPr>
            <xdr:cNvGrpSpPr/>
          </xdr:nvGrpSpPr>
          <xdr:grpSpPr>
            <a:xfrm>
              <a:off x="5835847" y="8667586"/>
              <a:ext cx="1288852" cy="1143309"/>
              <a:chOff x="5287378" y="4085897"/>
              <a:chExt cx="1295061" cy="1162528"/>
            </a:xfrm>
          </xdr:grpSpPr>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5287378" y="4431980"/>
                <a:ext cx="228599"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6314629" y="4432301"/>
                <a:ext cx="219074"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5291204" y="4754005"/>
                <a:ext cx="228046" cy="15198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6317104" y="4752494"/>
                <a:ext cx="265335" cy="15681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5295900" y="5095889"/>
                <a:ext cx="228601"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6323232" y="5096026"/>
                <a:ext cx="219074" cy="1523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5295900" y="4086072"/>
                <a:ext cx="228601"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6302144" y="4085897"/>
                <a:ext cx="219074" cy="1809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0</xdr:colOff>
      <xdr:row>12</xdr:row>
      <xdr:rowOff>0</xdr:rowOff>
    </xdr:from>
    <xdr:to>
      <xdr:col>2</xdr:col>
      <xdr:colOff>57150</xdr:colOff>
      <xdr:row>12</xdr:row>
      <xdr:rowOff>0</xdr:rowOff>
    </xdr:to>
    <xdr:pic>
      <xdr:nvPicPr>
        <xdr:cNvPr id="29" name="Picture 15">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010150"/>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88900</xdr:colOff>
          <xdr:row>4</xdr:row>
          <xdr:rowOff>165100</xdr:rowOff>
        </xdr:from>
        <xdr:to>
          <xdr:col>9</xdr:col>
          <xdr:colOff>31750</xdr:colOff>
          <xdr:row>6</xdr:row>
          <xdr:rowOff>12700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5</xdr:row>
          <xdr:rowOff>171450</xdr:rowOff>
        </xdr:from>
        <xdr:to>
          <xdr:col>9</xdr:col>
          <xdr:colOff>31750</xdr:colOff>
          <xdr:row>7</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xdr:row>
          <xdr:rowOff>171450</xdr:rowOff>
        </xdr:from>
        <xdr:to>
          <xdr:col>5</xdr:col>
          <xdr:colOff>12700</xdr:colOff>
          <xdr:row>9</xdr:row>
          <xdr:rowOff>19050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11</xdr:row>
          <xdr:rowOff>165100</xdr:rowOff>
        </xdr:from>
        <xdr:to>
          <xdr:col>9</xdr:col>
          <xdr:colOff>31750</xdr:colOff>
          <xdr:row>13</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12</xdr:row>
          <xdr:rowOff>171450</xdr:rowOff>
        </xdr:from>
        <xdr:to>
          <xdr:col>9</xdr:col>
          <xdr:colOff>31750</xdr:colOff>
          <xdr:row>14</xdr:row>
          <xdr:rowOff>19050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13</xdr:row>
          <xdr:rowOff>177800</xdr:rowOff>
        </xdr:from>
        <xdr:to>
          <xdr:col>5</xdr:col>
          <xdr:colOff>12700</xdr:colOff>
          <xdr:row>15</xdr:row>
          <xdr:rowOff>31750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6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xdr:row>
          <xdr:rowOff>158750</xdr:rowOff>
        </xdr:from>
        <xdr:to>
          <xdr:col>5</xdr:col>
          <xdr:colOff>31750</xdr:colOff>
          <xdr:row>11</xdr:row>
          <xdr:rowOff>12700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6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18</xdr:row>
          <xdr:rowOff>158750</xdr:rowOff>
        </xdr:from>
        <xdr:to>
          <xdr:col>5</xdr:col>
          <xdr:colOff>31750</xdr:colOff>
          <xdr:row>20</xdr:row>
          <xdr:rowOff>12700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6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165100</xdr:rowOff>
        </xdr:from>
        <xdr:to>
          <xdr:col>5</xdr:col>
          <xdr:colOff>31750</xdr:colOff>
          <xdr:row>17</xdr:row>
          <xdr:rowOff>12700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6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152400</xdr:rowOff>
        </xdr:from>
        <xdr:to>
          <xdr:col>5</xdr:col>
          <xdr:colOff>38100</xdr:colOff>
          <xdr:row>19</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6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165100</xdr:rowOff>
        </xdr:from>
        <xdr:to>
          <xdr:col>5</xdr:col>
          <xdr:colOff>50800</xdr:colOff>
          <xdr:row>23</xdr:row>
          <xdr:rowOff>12700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165100</xdr:rowOff>
        </xdr:from>
        <xdr:to>
          <xdr:col>5</xdr:col>
          <xdr:colOff>50800</xdr:colOff>
          <xdr:row>24</xdr:row>
          <xdr:rowOff>12700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171450</xdr:rowOff>
        </xdr:from>
        <xdr:to>
          <xdr:col>5</xdr:col>
          <xdr:colOff>38100</xdr:colOff>
          <xdr:row>25</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158750</xdr:rowOff>
        </xdr:from>
        <xdr:to>
          <xdr:col>5</xdr:col>
          <xdr:colOff>38100</xdr:colOff>
          <xdr:row>26</xdr:row>
          <xdr:rowOff>12700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6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25</xdr:row>
          <xdr:rowOff>165100</xdr:rowOff>
        </xdr:from>
        <xdr:to>
          <xdr:col>38</xdr:col>
          <xdr:colOff>88900</xdr:colOff>
          <xdr:row>27</xdr:row>
          <xdr:rowOff>12700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171450</xdr:rowOff>
        </xdr:from>
        <xdr:to>
          <xdr:col>38</xdr:col>
          <xdr:colOff>88900</xdr:colOff>
          <xdr:row>26</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6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26</xdr:row>
          <xdr:rowOff>158750</xdr:rowOff>
        </xdr:from>
        <xdr:to>
          <xdr:col>38</xdr:col>
          <xdr:colOff>88900</xdr:colOff>
          <xdr:row>28</xdr:row>
          <xdr:rowOff>12700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6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xdr:row>
          <xdr:rowOff>165100</xdr:rowOff>
        </xdr:from>
        <xdr:to>
          <xdr:col>5</xdr:col>
          <xdr:colOff>44450</xdr:colOff>
          <xdr:row>34</xdr:row>
          <xdr:rowOff>19050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6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158750</xdr:rowOff>
        </xdr:from>
        <xdr:to>
          <xdr:col>5</xdr:col>
          <xdr:colOff>38100</xdr:colOff>
          <xdr:row>28</xdr:row>
          <xdr:rowOff>12700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6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171450</xdr:rowOff>
        </xdr:from>
        <xdr:to>
          <xdr:col>5</xdr:col>
          <xdr:colOff>38100</xdr:colOff>
          <xdr:row>27</xdr:row>
          <xdr:rowOff>19050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6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171450</xdr:rowOff>
        </xdr:from>
        <xdr:to>
          <xdr:col>5</xdr:col>
          <xdr:colOff>38100</xdr:colOff>
          <xdr:row>29</xdr:row>
          <xdr:rowOff>19050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165100</xdr:rowOff>
        </xdr:from>
        <xdr:to>
          <xdr:col>5</xdr:col>
          <xdr:colOff>50800</xdr:colOff>
          <xdr:row>30</xdr:row>
          <xdr:rowOff>12700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158750</xdr:rowOff>
        </xdr:from>
        <xdr:to>
          <xdr:col>5</xdr:col>
          <xdr:colOff>50800</xdr:colOff>
          <xdr:row>31</xdr:row>
          <xdr:rowOff>12700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6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27</xdr:row>
          <xdr:rowOff>152400</xdr:rowOff>
        </xdr:from>
        <xdr:to>
          <xdr:col>38</xdr:col>
          <xdr:colOff>76200</xdr:colOff>
          <xdr:row>29</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6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29</xdr:row>
          <xdr:rowOff>165100</xdr:rowOff>
        </xdr:from>
        <xdr:to>
          <xdr:col>38</xdr:col>
          <xdr:colOff>76200</xdr:colOff>
          <xdr:row>31</xdr:row>
          <xdr:rowOff>12700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6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28</xdr:row>
          <xdr:rowOff>171450</xdr:rowOff>
        </xdr:from>
        <xdr:to>
          <xdr:col>47</xdr:col>
          <xdr:colOff>69850</xdr:colOff>
          <xdr:row>30</xdr:row>
          <xdr:rowOff>19050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6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15</xdr:row>
          <xdr:rowOff>0</xdr:rowOff>
        </xdr:from>
        <xdr:to>
          <xdr:col>5</xdr:col>
          <xdr:colOff>31750</xdr:colOff>
          <xdr:row>16</xdr:row>
          <xdr:rowOff>31750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6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158750</xdr:rowOff>
        </xdr:from>
        <xdr:to>
          <xdr:col>5</xdr:col>
          <xdr:colOff>38100</xdr:colOff>
          <xdr:row>35</xdr:row>
          <xdr:rowOff>6350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6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32</xdr:row>
          <xdr:rowOff>171450</xdr:rowOff>
        </xdr:from>
        <xdr:to>
          <xdr:col>27</xdr:col>
          <xdr:colOff>31750</xdr:colOff>
          <xdr:row>34</xdr:row>
          <xdr:rowOff>19050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6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165100</xdr:rowOff>
        </xdr:from>
        <xdr:to>
          <xdr:col>5</xdr:col>
          <xdr:colOff>31750</xdr:colOff>
          <xdr:row>18</xdr:row>
          <xdr:rowOff>12700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6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8</xdr:row>
          <xdr:rowOff>171450</xdr:rowOff>
        </xdr:from>
        <xdr:to>
          <xdr:col>5</xdr:col>
          <xdr:colOff>12700</xdr:colOff>
          <xdr:row>10</xdr:row>
          <xdr:rowOff>19050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6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xdr:row>
          <xdr:rowOff>0</xdr:rowOff>
        </xdr:from>
        <xdr:to>
          <xdr:col>39</xdr:col>
          <xdr:colOff>12700</xdr:colOff>
          <xdr:row>9</xdr:row>
          <xdr:rowOff>12700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6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xdr:row>
          <xdr:rowOff>0</xdr:rowOff>
        </xdr:from>
        <xdr:to>
          <xdr:col>9</xdr:col>
          <xdr:colOff>31750</xdr:colOff>
          <xdr:row>8</xdr:row>
          <xdr:rowOff>31750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6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19</xdr:row>
          <xdr:rowOff>171450</xdr:rowOff>
        </xdr:from>
        <xdr:to>
          <xdr:col>5</xdr:col>
          <xdr:colOff>38100</xdr:colOff>
          <xdr:row>21</xdr:row>
          <xdr:rowOff>19050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6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211</xdr:row>
      <xdr:rowOff>95249</xdr:rowOff>
    </xdr:from>
    <xdr:to>
      <xdr:col>4</xdr:col>
      <xdr:colOff>144762</xdr:colOff>
      <xdr:row>215</xdr:row>
      <xdr:rowOff>126364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475" y="41528999"/>
          <a:ext cx="1925937" cy="751840"/>
        </a:xfrm>
        <a:prstGeom prst="rect">
          <a:avLst/>
        </a:prstGeom>
      </xdr:spPr>
    </xdr:pic>
    <xdr:clientData/>
  </xdr:twoCellAnchor>
  <xdr:twoCellAnchor editAs="oneCell">
    <xdr:from>
      <xdr:col>4</xdr:col>
      <xdr:colOff>152400</xdr:colOff>
      <xdr:row>1</xdr:row>
      <xdr:rowOff>22860</xdr:rowOff>
    </xdr:from>
    <xdr:to>
      <xdr:col>6</xdr:col>
      <xdr:colOff>36830</xdr:colOff>
      <xdr:row>4</xdr:row>
      <xdr:rowOff>85640</xdr:rowOff>
    </xdr:to>
    <xdr:pic>
      <xdr:nvPicPr>
        <xdr:cNvPr id="3" name="Picture 2" descr="IHCDA-LogoHorizontal-RGB.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tretch>
          <a:fillRect/>
        </a:stretch>
      </xdr:blipFill>
      <xdr:spPr>
        <a:xfrm>
          <a:off x="2543175" y="26035"/>
          <a:ext cx="2218055" cy="605705"/>
        </a:xfrm>
        <a:prstGeom prst="rect">
          <a:avLst/>
        </a:prstGeom>
      </xdr:spPr>
    </xdr:pic>
    <xdr:clientData/>
  </xdr:twoCellAnchor>
  <xdr:twoCellAnchor>
    <xdr:from>
      <xdr:col>3</xdr:col>
      <xdr:colOff>7620</xdr:colOff>
      <xdr:row>118</xdr:row>
      <xdr:rowOff>45720</xdr:rowOff>
    </xdr:from>
    <xdr:to>
      <xdr:col>4</xdr:col>
      <xdr:colOff>15240</xdr:colOff>
      <xdr:row>124</xdr:row>
      <xdr:rowOff>53340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087120" y="23899495"/>
          <a:ext cx="1315720" cy="108712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Provide the exact wording for signatures, especially if multiple entities are</a:t>
          </a:r>
          <a:r>
            <a:rPr lang="en-US" sz="1050" baseline="0"/>
            <a:t> involved.</a:t>
          </a:r>
          <a:endParaRPr lang="en-US" sz="1050"/>
        </a:p>
      </xdr:txBody>
    </xdr:sp>
    <xdr:clientData/>
  </xdr:twoCellAnchor>
  <mc:AlternateContent xmlns:mc="http://schemas.openxmlformats.org/markup-compatibility/2006">
    <mc:Choice xmlns:a14="http://schemas.microsoft.com/office/drawing/2010/main" Requires="a14">
      <xdr:twoCellAnchor editAs="oneCell">
        <xdr:from>
          <xdr:col>4</xdr:col>
          <xdr:colOff>12700</xdr:colOff>
          <xdr:row>34</xdr:row>
          <xdr:rowOff>0</xdr:rowOff>
        </xdr:from>
        <xdr:to>
          <xdr:col>5</xdr:col>
          <xdr:colOff>19050</xdr:colOff>
          <xdr:row>35</xdr:row>
          <xdr:rowOff>25400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35</xdr:row>
          <xdr:rowOff>0</xdr:rowOff>
        </xdr:from>
        <xdr:to>
          <xdr:col>5</xdr:col>
          <xdr:colOff>19050</xdr:colOff>
          <xdr:row>36</xdr:row>
          <xdr:rowOff>25400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0</xdr:rowOff>
        </xdr:from>
        <xdr:to>
          <xdr:col>7</xdr:col>
          <xdr:colOff>438150</xdr:colOff>
          <xdr:row>35</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0</xdr:rowOff>
        </xdr:from>
        <xdr:to>
          <xdr:col>7</xdr:col>
          <xdr:colOff>438150</xdr:colOff>
          <xdr:row>36</xdr:row>
          <xdr:rowOff>31750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1790700</xdr:colOff>
          <xdr:row>34</xdr:row>
          <xdr:rowOff>0</xdr:rowOff>
        </xdr:from>
        <xdr:to>
          <xdr:col>6</xdr:col>
          <xdr:colOff>19050</xdr:colOff>
          <xdr:row>35</xdr:row>
          <xdr:rowOff>31750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1790700</xdr:colOff>
          <xdr:row>35</xdr:row>
          <xdr:rowOff>0</xdr:rowOff>
        </xdr:from>
        <xdr:to>
          <xdr:col>6</xdr:col>
          <xdr:colOff>19050</xdr:colOff>
          <xdr:row>36</xdr:row>
          <xdr:rowOff>31750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209550</xdr:colOff>
          <xdr:row>39</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209550</xdr:colOff>
          <xdr:row>40</xdr:row>
          <xdr:rowOff>31750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209550</xdr:colOff>
          <xdr:row>41</xdr:row>
          <xdr:rowOff>31750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209550</xdr:colOff>
          <xdr:row>42</xdr:row>
          <xdr:rowOff>31750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1784350</xdr:colOff>
          <xdr:row>39</xdr:row>
          <xdr:rowOff>0</xdr:rowOff>
        </xdr:from>
        <xdr:to>
          <xdr:col>6</xdr:col>
          <xdr:colOff>12700</xdr:colOff>
          <xdr:row>40</xdr:row>
          <xdr:rowOff>31750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1784350</xdr:colOff>
          <xdr:row>40</xdr:row>
          <xdr:rowOff>0</xdr:rowOff>
        </xdr:from>
        <xdr:to>
          <xdr:col>6</xdr:col>
          <xdr:colOff>12700</xdr:colOff>
          <xdr:row>41</xdr:row>
          <xdr:rowOff>31750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38</xdr:row>
          <xdr:rowOff>0</xdr:rowOff>
        </xdr:from>
        <xdr:to>
          <xdr:col>7</xdr:col>
          <xdr:colOff>450850</xdr:colOff>
          <xdr:row>39</xdr:row>
          <xdr:rowOff>31750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39</xdr:row>
          <xdr:rowOff>0</xdr:rowOff>
        </xdr:from>
        <xdr:to>
          <xdr:col>7</xdr:col>
          <xdr:colOff>450850</xdr:colOff>
          <xdr:row>40</xdr:row>
          <xdr:rowOff>31750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39</xdr:row>
          <xdr:rowOff>184150</xdr:rowOff>
        </xdr:from>
        <xdr:to>
          <xdr:col>7</xdr:col>
          <xdr:colOff>457200</xdr:colOff>
          <xdr:row>41</xdr:row>
          <xdr:rowOff>19050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40</xdr:row>
          <xdr:rowOff>184150</xdr:rowOff>
        </xdr:from>
        <xdr:to>
          <xdr:col>7</xdr:col>
          <xdr:colOff>457200</xdr:colOff>
          <xdr:row>42</xdr:row>
          <xdr:rowOff>19050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41</xdr:row>
          <xdr:rowOff>0</xdr:rowOff>
        </xdr:from>
        <xdr:to>
          <xdr:col>6</xdr:col>
          <xdr:colOff>0</xdr:colOff>
          <xdr:row>42</xdr:row>
          <xdr:rowOff>31750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41</xdr:row>
          <xdr:rowOff>165100</xdr:rowOff>
        </xdr:from>
        <xdr:to>
          <xdr:col>7</xdr:col>
          <xdr:colOff>457200</xdr:colOff>
          <xdr:row>43</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184150</xdr:rowOff>
        </xdr:from>
        <xdr:to>
          <xdr:col>4</xdr:col>
          <xdr:colOff>209550</xdr:colOff>
          <xdr:row>43</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165100</xdr:rowOff>
        </xdr:from>
        <xdr:to>
          <xdr:col>4</xdr:col>
          <xdr:colOff>209550</xdr:colOff>
          <xdr:row>44</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171450</xdr:rowOff>
        </xdr:from>
        <xdr:to>
          <xdr:col>4</xdr:col>
          <xdr:colOff>209550</xdr:colOff>
          <xdr:row>47</xdr:row>
          <xdr:rowOff>12700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7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171450</xdr:rowOff>
        </xdr:from>
        <xdr:to>
          <xdr:col>4</xdr:col>
          <xdr:colOff>209550</xdr:colOff>
          <xdr:row>49</xdr:row>
          <xdr:rowOff>12700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171450</xdr:rowOff>
        </xdr:from>
        <xdr:to>
          <xdr:col>5</xdr:col>
          <xdr:colOff>12700</xdr:colOff>
          <xdr:row>48</xdr:row>
          <xdr:rowOff>12700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46</xdr:row>
          <xdr:rowOff>0</xdr:rowOff>
        </xdr:from>
        <xdr:to>
          <xdr:col>5</xdr:col>
          <xdr:colOff>876300</xdr:colOff>
          <xdr:row>47</xdr:row>
          <xdr:rowOff>31750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1631950</xdr:colOff>
          <xdr:row>45</xdr:row>
          <xdr:rowOff>184150</xdr:rowOff>
        </xdr:from>
        <xdr:to>
          <xdr:col>5</xdr:col>
          <xdr:colOff>1841500</xdr:colOff>
          <xdr:row>47</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46</xdr:row>
          <xdr:rowOff>12700</xdr:rowOff>
        </xdr:from>
        <xdr:to>
          <xdr:col>7</xdr:col>
          <xdr:colOff>400050</xdr:colOff>
          <xdr:row>47</xdr:row>
          <xdr:rowOff>38100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5</xdr:col>
          <xdr:colOff>50800</xdr:colOff>
          <xdr:row>30</xdr:row>
          <xdr:rowOff>31750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7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0</xdr:rowOff>
        </xdr:from>
        <xdr:to>
          <xdr:col>5</xdr:col>
          <xdr:colOff>50800</xdr:colOff>
          <xdr:row>31</xdr:row>
          <xdr:rowOff>31750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7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0</xdr:rowOff>
        </xdr:from>
        <xdr:to>
          <xdr:col>5</xdr:col>
          <xdr:colOff>38100</xdr:colOff>
          <xdr:row>32</xdr:row>
          <xdr:rowOff>25400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31</xdr:row>
          <xdr:rowOff>171450</xdr:rowOff>
        </xdr:from>
        <xdr:to>
          <xdr:col>5</xdr:col>
          <xdr:colOff>38100</xdr:colOff>
          <xdr:row>33</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7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0</xdr:rowOff>
        </xdr:from>
        <xdr:to>
          <xdr:col>5</xdr:col>
          <xdr:colOff>25400</xdr:colOff>
          <xdr:row>34</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7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139</xdr:row>
          <xdr:rowOff>0</xdr:rowOff>
        </xdr:from>
        <xdr:to>
          <xdr:col>2</xdr:col>
          <xdr:colOff>393700</xdr:colOff>
          <xdr:row>140</xdr:row>
          <xdr:rowOff>31750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7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140</xdr:row>
          <xdr:rowOff>0</xdr:rowOff>
        </xdr:from>
        <xdr:to>
          <xdr:col>2</xdr:col>
          <xdr:colOff>393700</xdr:colOff>
          <xdr:row>141</xdr:row>
          <xdr:rowOff>31750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7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141</xdr:row>
          <xdr:rowOff>0</xdr:rowOff>
        </xdr:from>
        <xdr:to>
          <xdr:col>2</xdr:col>
          <xdr:colOff>393700</xdr:colOff>
          <xdr:row>142</xdr:row>
          <xdr:rowOff>31750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7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142</xdr:row>
          <xdr:rowOff>0</xdr:rowOff>
        </xdr:from>
        <xdr:to>
          <xdr:col>2</xdr:col>
          <xdr:colOff>393700</xdr:colOff>
          <xdr:row>143</xdr:row>
          <xdr:rowOff>31750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7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142</xdr:row>
          <xdr:rowOff>184150</xdr:rowOff>
        </xdr:from>
        <xdr:to>
          <xdr:col>2</xdr:col>
          <xdr:colOff>393700</xdr:colOff>
          <xdr:row>144</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144</xdr:row>
          <xdr:rowOff>12700</xdr:rowOff>
        </xdr:from>
        <xdr:to>
          <xdr:col>2</xdr:col>
          <xdr:colOff>400050</xdr:colOff>
          <xdr:row>145</xdr:row>
          <xdr:rowOff>38100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7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145</xdr:row>
          <xdr:rowOff>12700</xdr:rowOff>
        </xdr:from>
        <xdr:to>
          <xdr:col>3</xdr:col>
          <xdr:colOff>196850</xdr:colOff>
          <xdr:row>146</xdr:row>
          <xdr:rowOff>38100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7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146</xdr:row>
          <xdr:rowOff>12700</xdr:rowOff>
        </xdr:from>
        <xdr:to>
          <xdr:col>3</xdr:col>
          <xdr:colOff>196850</xdr:colOff>
          <xdr:row>147</xdr:row>
          <xdr:rowOff>38100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7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147</xdr:row>
          <xdr:rowOff>12700</xdr:rowOff>
        </xdr:from>
        <xdr:to>
          <xdr:col>3</xdr:col>
          <xdr:colOff>196850</xdr:colOff>
          <xdr:row>148</xdr:row>
          <xdr:rowOff>38100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7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148</xdr:row>
          <xdr:rowOff>0</xdr:rowOff>
        </xdr:from>
        <xdr:to>
          <xdr:col>3</xdr:col>
          <xdr:colOff>196850</xdr:colOff>
          <xdr:row>149</xdr:row>
          <xdr:rowOff>50800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7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149</xdr:row>
          <xdr:rowOff>0</xdr:rowOff>
        </xdr:from>
        <xdr:to>
          <xdr:col>3</xdr:col>
          <xdr:colOff>196850</xdr:colOff>
          <xdr:row>150</xdr:row>
          <xdr:rowOff>38100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7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150</xdr:row>
          <xdr:rowOff>12700</xdr:rowOff>
        </xdr:from>
        <xdr:to>
          <xdr:col>3</xdr:col>
          <xdr:colOff>196850</xdr:colOff>
          <xdr:row>151</xdr:row>
          <xdr:rowOff>50800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7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150</xdr:row>
          <xdr:rowOff>152400</xdr:rowOff>
        </xdr:from>
        <xdr:to>
          <xdr:col>2</xdr:col>
          <xdr:colOff>400050</xdr:colOff>
          <xdr:row>152</xdr:row>
          <xdr:rowOff>12700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7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151</xdr:row>
          <xdr:rowOff>139700</xdr:rowOff>
        </xdr:from>
        <xdr:to>
          <xdr:col>2</xdr:col>
          <xdr:colOff>400050</xdr:colOff>
          <xdr:row>152</xdr:row>
          <xdr:rowOff>177800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7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152</xdr:row>
          <xdr:rowOff>165100</xdr:rowOff>
        </xdr:from>
        <xdr:to>
          <xdr:col>2</xdr:col>
          <xdr:colOff>400050</xdr:colOff>
          <xdr:row>154</xdr:row>
          <xdr:rowOff>12700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7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154</xdr:row>
          <xdr:rowOff>0</xdr:rowOff>
        </xdr:from>
        <xdr:to>
          <xdr:col>2</xdr:col>
          <xdr:colOff>381000</xdr:colOff>
          <xdr:row>155</xdr:row>
          <xdr:rowOff>31750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7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155</xdr:row>
          <xdr:rowOff>0</xdr:rowOff>
        </xdr:from>
        <xdr:to>
          <xdr:col>2</xdr:col>
          <xdr:colOff>381000</xdr:colOff>
          <xdr:row>156</xdr:row>
          <xdr:rowOff>31750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7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156</xdr:row>
          <xdr:rowOff>0</xdr:rowOff>
        </xdr:from>
        <xdr:to>
          <xdr:col>2</xdr:col>
          <xdr:colOff>381000</xdr:colOff>
          <xdr:row>157</xdr:row>
          <xdr:rowOff>31750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7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157</xdr:row>
          <xdr:rowOff>0</xdr:rowOff>
        </xdr:from>
        <xdr:to>
          <xdr:col>2</xdr:col>
          <xdr:colOff>381000</xdr:colOff>
          <xdr:row>158</xdr:row>
          <xdr:rowOff>31750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7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157</xdr:row>
          <xdr:rowOff>184150</xdr:rowOff>
        </xdr:from>
        <xdr:to>
          <xdr:col>2</xdr:col>
          <xdr:colOff>381000</xdr:colOff>
          <xdr:row>159</xdr:row>
          <xdr:rowOff>19050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7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166</xdr:row>
          <xdr:rowOff>0</xdr:rowOff>
        </xdr:from>
        <xdr:to>
          <xdr:col>2</xdr:col>
          <xdr:colOff>400050</xdr:colOff>
          <xdr:row>167</xdr:row>
          <xdr:rowOff>31750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7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167</xdr:row>
          <xdr:rowOff>0</xdr:rowOff>
        </xdr:from>
        <xdr:to>
          <xdr:col>2</xdr:col>
          <xdr:colOff>400050</xdr:colOff>
          <xdr:row>168</xdr:row>
          <xdr:rowOff>31750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7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168</xdr:row>
          <xdr:rowOff>0</xdr:rowOff>
        </xdr:from>
        <xdr:to>
          <xdr:col>2</xdr:col>
          <xdr:colOff>400050</xdr:colOff>
          <xdr:row>169</xdr:row>
          <xdr:rowOff>31750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7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169</xdr:row>
          <xdr:rowOff>0</xdr:rowOff>
        </xdr:from>
        <xdr:to>
          <xdr:col>2</xdr:col>
          <xdr:colOff>400050</xdr:colOff>
          <xdr:row>170</xdr:row>
          <xdr:rowOff>31750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7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169</xdr:row>
          <xdr:rowOff>184150</xdr:rowOff>
        </xdr:from>
        <xdr:to>
          <xdr:col>2</xdr:col>
          <xdr:colOff>400050</xdr:colOff>
          <xdr:row>171</xdr:row>
          <xdr:rowOff>19050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7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171</xdr:row>
          <xdr:rowOff>0</xdr:rowOff>
        </xdr:from>
        <xdr:to>
          <xdr:col>2</xdr:col>
          <xdr:colOff>412750</xdr:colOff>
          <xdr:row>172</xdr:row>
          <xdr:rowOff>31750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7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172</xdr:row>
          <xdr:rowOff>0</xdr:rowOff>
        </xdr:from>
        <xdr:to>
          <xdr:col>3</xdr:col>
          <xdr:colOff>285750</xdr:colOff>
          <xdr:row>173</xdr:row>
          <xdr:rowOff>31750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7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173</xdr:row>
          <xdr:rowOff>0</xdr:rowOff>
        </xdr:from>
        <xdr:to>
          <xdr:col>2</xdr:col>
          <xdr:colOff>412750</xdr:colOff>
          <xdr:row>174</xdr:row>
          <xdr:rowOff>31750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7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174</xdr:row>
          <xdr:rowOff>0</xdr:rowOff>
        </xdr:from>
        <xdr:to>
          <xdr:col>2</xdr:col>
          <xdr:colOff>412750</xdr:colOff>
          <xdr:row>175</xdr:row>
          <xdr:rowOff>31750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7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174</xdr:row>
          <xdr:rowOff>184150</xdr:rowOff>
        </xdr:from>
        <xdr:to>
          <xdr:col>2</xdr:col>
          <xdr:colOff>412750</xdr:colOff>
          <xdr:row>176</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7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176</xdr:row>
          <xdr:rowOff>0</xdr:rowOff>
        </xdr:from>
        <xdr:to>
          <xdr:col>2</xdr:col>
          <xdr:colOff>393700</xdr:colOff>
          <xdr:row>177</xdr:row>
          <xdr:rowOff>31750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7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177</xdr:row>
          <xdr:rowOff>0</xdr:rowOff>
        </xdr:from>
        <xdr:to>
          <xdr:col>2</xdr:col>
          <xdr:colOff>393700</xdr:colOff>
          <xdr:row>178</xdr:row>
          <xdr:rowOff>31750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7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178</xdr:row>
          <xdr:rowOff>0</xdr:rowOff>
        </xdr:from>
        <xdr:to>
          <xdr:col>2</xdr:col>
          <xdr:colOff>393700</xdr:colOff>
          <xdr:row>179</xdr:row>
          <xdr:rowOff>31750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7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179</xdr:row>
          <xdr:rowOff>0</xdr:rowOff>
        </xdr:from>
        <xdr:to>
          <xdr:col>2</xdr:col>
          <xdr:colOff>393700</xdr:colOff>
          <xdr:row>180</xdr:row>
          <xdr:rowOff>31750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7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179</xdr:row>
          <xdr:rowOff>184150</xdr:rowOff>
        </xdr:from>
        <xdr:to>
          <xdr:col>2</xdr:col>
          <xdr:colOff>393700</xdr:colOff>
          <xdr:row>181</xdr:row>
          <xdr:rowOff>19050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7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190</xdr:row>
          <xdr:rowOff>0</xdr:rowOff>
        </xdr:from>
        <xdr:to>
          <xdr:col>2</xdr:col>
          <xdr:colOff>355600</xdr:colOff>
          <xdr:row>191</xdr:row>
          <xdr:rowOff>31750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7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191</xdr:row>
          <xdr:rowOff>0</xdr:rowOff>
        </xdr:from>
        <xdr:to>
          <xdr:col>2</xdr:col>
          <xdr:colOff>355600</xdr:colOff>
          <xdr:row>192</xdr:row>
          <xdr:rowOff>31750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7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192</xdr:row>
          <xdr:rowOff>0</xdr:rowOff>
        </xdr:from>
        <xdr:to>
          <xdr:col>2</xdr:col>
          <xdr:colOff>355600</xdr:colOff>
          <xdr:row>193</xdr:row>
          <xdr:rowOff>31750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7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193</xdr:row>
          <xdr:rowOff>0</xdr:rowOff>
        </xdr:from>
        <xdr:to>
          <xdr:col>2</xdr:col>
          <xdr:colOff>355600</xdr:colOff>
          <xdr:row>194</xdr:row>
          <xdr:rowOff>31750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7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193</xdr:row>
          <xdr:rowOff>184150</xdr:rowOff>
        </xdr:from>
        <xdr:to>
          <xdr:col>2</xdr:col>
          <xdr:colOff>355600</xdr:colOff>
          <xdr:row>195</xdr:row>
          <xdr:rowOff>19050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7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158</xdr:row>
          <xdr:rowOff>184150</xdr:rowOff>
        </xdr:from>
        <xdr:to>
          <xdr:col>2</xdr:col>
          <xdr:colOff>381000</xdr:colOff>
          <xdr:row>160</xdr:row>
          <xdr:rowOff>19050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7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159</xdr:row>
          <xdr:rowOff>171450</xdr:rowOff>
        </xdr:from>
        <xdr:to>
          <xdr:col>2</xdr:col>
          <xdr:colOff>381000</xdr:colOff>
          <xdr:row>161</xdr:row>
          <xdr:rowOff>12700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7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191</xdr:row>
          <xdr:rowOff>184150</xdr:rowOff>
        </xdr:from>
        <xdr:to>
          <xdr:col>2</xdr:col>
          <xdr:colOff>355600</xdr:colOff>
          <xdr:row>193</xdr:row>
          <xdr:rowOff>19050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7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192</xdr:row>
          <xdr:rowOff>184150</xdr:rowOff>
        </xdr:from>
        <xdr:to>
          <xdr:col>2</xdr:col>
          <xdr:colOff>355600</xdr:colOff>
          <xdr:row>194</xdr:row>
          <xdr:rowOff>19050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7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193</xdr:row>
          <xdr:rowOff>184150</xdr:rowOff>
        </xdr:from>
        <xdr:to>
          <xdr:col>2</xdr:col>
          <xdr:colOff>355600</xdr:colOff>
          <xdr:row>195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7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194</xdr:row>
          <xdr:rowOff>184150</xdr:rowOff>
        </xdr:from>
        <xdr:to>
          <xdr:col>2</xdr:col>
          <xdr:colOff>355600</xdr:colOff>
          <xdr:row>196</xdr:row>
          <xdr:rowOff>19050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7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180</xdr:row>
          <xdr:rowOff>171450</xdr:rowOff>
        </xdr:from>
        <xdr:to>
          <xdr:col>2</xdr:col>
          <xdr:colOff>381000</xdr:colOff>
          <xdr:row>182</xdr:row>
          <xdr:rowOff>12700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7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181</xdr:row>
          <xdr:rowOff>165100</xdr:rowOff>
        </xdr:from>
        <xdr:to>
          <xdr:col>2</xdr:col>
          <xdr:colOff>381000</xdr:colOff>
          <xdr:row>183</xdr:row>
          <xdr:rowOff>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7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717550</xdr:rowOff>
        </xdr:from>
        <xdr:to>
          <xdr:col>2</xdr:col>
          <xdr:colOff>381000</xdr:colOff>
          <xdr:row>202</xdr:row>
          <xdr:rowOff>31750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7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201</xdr:row>
          <xdr:rowOff>171450</xdr:rowOff>
        </xdr:from>
        <xdr:to>
          <xdr:col>2</xdr:col>
          <xdr:colOff>381000</xdr:colOff>
          <xdr:row>203</xdr:row>
          <xdr:rowOff>12700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7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174</xdr:row>
          <xdr:rowOff>184150</xdr:rowOff>
        </xdr:from>
        <xdr:to>
          <xdr:col>5</xdr:col>
          <xdr:colOff>12700</xdr:colOff>
          <xdr:row>176</xdr:row>
          <xdr:rowOff>19050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7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174</xdr:row>
          <xdr:rowOff>184150</xdr:rowOff>
        </xdr:from>
        <xdr:to>
          <xdr:col>5</xdr:col>
          <xdr:colOff>831850</xdr:colOff>
          <xdr:row>176</xdr:row>
          <xdr:rowOff>19050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7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126</xdr:row>
          <xdr:rowOff>184150</xdr:rowOff>
        </xdr:from>
        <xdr:to>
          <xdr:col>7</xdr:col>
          <xdr:colOff>323850</xdr:colOff>
          <xdr:row>128</xdr:row>
          <xdr:rowOff>19050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7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1974850</xdr:colOff>
          <xdr:row>126</xdr:row>
          <xdr:rowOff>184150</xdr:rowOff>
        </xdr:from>
        <xdr:to>
          <xdr:col>6</xdr:col>
          <xdr:colOff>203200</xdr:colOff>
          <xdr:row>128</xdr:row>
          <xdr:rowOff>19050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7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128</xdr:row>
          <xdr:rowOff>165100</xdr:rowOff>
        </xdr:from>
        <xdr:to>
          <xdr:col>5</xdr:col>
          <xdr:colOff>222250</xdr:colOff>
          <xdr:row>130</xdr:row>
          <xdr:rowOff>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7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129</xdr:row>
          <xdr:rowOff>171450</xdr:rowOff>
        </xdr:from>
        <xdr:to>
          <xdr:col>5</xdr:col>
          <xdr:colOff>222250</xdr:colOff>
          <xdr:row>131</xdr:row>
          <xdr:rowOff>12700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7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130</xdr:row>
          <xdr:rowOff>165100</xdr:rowOff>
        </xdr:from>
        <xdr:to>
          <xdr:col>5</xdr:col>
          <xdr:colOff>222250</xdr:colOff>
          <xdr:row>132</xdr:row>
          <xdr:rowOff>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7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156</xdr:row>
          <xdr:rowOff>184150</xdr:rowOff>
        </xdr:from>
        <xdr:to>
          <xdr:col>5</xdr:col>
          <xdr:colOff>279400</xdr:colOff>
          <xdr:row>158</xdr:row>
          <xdr:rowOff>19050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7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1733550</xdr:colOff>
          <xdr:row>157</xdr:row>
          <xdr:rowOff>0</xdr:rowOff>
        </xdr:from>
        <xdr:to>
          <xdr:col>5</xdr:col>
          <xdr:colOff>1943100</xdr:colOff>
          <xdr:row>158</xdr:row>
          <xdr:rowOff>31750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7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printerSettings" Target="../printerSettings/printerSettings4.bin"/><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hyperlink" Target="https://msc.fema.gov/portal/home" TargetMode="Externa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hyperlink" Target="https://www.arcgis.com/apps/webappviewer/index.html?id=1593429c17c34942a0d1d3fac03c4a80"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vmlDrawing" Target="../drawings/vmlDrawing3.v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drawing" Target="../drawings/drawing3.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4.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21" Type="http://schemas.openxmlformats.org/officeDocument/2006/relationships/ctrlProp" Target="../ctrlProps/ctrlProp86.xml"/><Relationship Id="rId34" Type="http://schemas.openxmlformats.org/officeDocument/2006/relationships/ctrlProp" Target="../ctrlProps/ctrlProp99.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2" Type="http://schemas.openxmlformats.org/officeDocument/2006/relationships/drawing" Target="../drawings/drawing5.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6.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8" Type="http://schemas.openxmlformats.org/officeDocument/2006/relationships/ctrlProp" Target="../ctrlProps/ctrlProp73.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24.xml"/><Relationship Id="rId21" Type="http://schemas.openxmlformats.org/officeDocument/2006/relationships/ctrlProp" Target="../ctrlProps/ctrlProp119.xml"/><Relationship Id="rId42" Type="http://schemas.openxmlformats.org/officeDocument/2006/relationships/ctrlProp" Target="../ctrlProps/ctrlProp140.xml"/><Relationship Id="rId47" Type="http://schemas.openxmlformats.org/officeDocument/2006/relationships/ctrlProp" Target="../ctrlProps/ctrlProp145.xml"/><Relationship Id="rId63" Type="http://schemas.openxmlformats.org/officeDocument/2006/relationships/ctrlProp" Target="../ctrlProps/ctrlProp161.xml"/><Relationship Id="rId68" Type="http://schemas.openxmlformats.org/officeDocument/2006/relationships/ctrlProp" Target="../ctrlProps/ctrlProp166.xml"/><Relationship Id="rId84" Type="http://schemas.openxmlformats.org/officeDocument/2006/relationships/ctrlProp" Target="../ctrlProps/ctrlProp182.xml"/><Relationship Id="rId89" Type="http://schemas.openxmlformats.org/officeDocument/2006/relationships/ctrlProp" Target="../ctrlProps/ctrlProp187.xml"/><Relationship Id="rId16" Type="http://schemas.openxmlformats.org/officeDocument/2006/relationships/ctrlProp" Target="../ctrlProps/ctrlProp114.xml"/><Relationship Id="rId11" Type="http://schemas.openxmlformats.org/officeDocument/2006/relationships/ctrlProp" Target="../ctrlProps/ctrlProp109.xml"/><Relationship Id="rId32" Type="http://schemas.openxmlformats.org/officeDocument/2006/relationships/ctrlProp" Target="../ctrlProps/ctrlProp130.xml"/><Relationship Id="rId37" Type="http://schemas.openxmlformats.org/officeDocument/2006/relationships/ctrlProp" Target="../ctrlProps/ctrlProp135.xml"/><Relationship Id="rId53" Type="http://schemas.openxmlformats.org/officeDocument/2006/relationships/ctrlProp" Target="../ctrlProps/ctrlProp151.xml"/><Relationship Id="rId58" Type="http://schemas.openxmlformats.org/officeDocument/2006/relationships/ctrlProp" Target="../ctrlProps/ctrlProp156.xml"/><Relationship Id="rId74" Type="http://schemas.openxmlformats.org/officeDocument/2006/relationships/ctrlProp" Target="../ctrlProps/ctrlProp172.xml"/><Relationship Id="rId79" Type="http://schemas.openxmlformats.org/officeDocument/2006/relationships/ctrlProp" Target="../ctrlProps/ctrlProp177.xml"/><Relationship Id="rId5" Type="http://schemas.openxmlformats.org/officeDocument/2006/relationships/ctrlProp" Target="../ctrlProps/ctrlProp103.xml"/><Relationship Id="rId90" Type="http://schemas.openxmlformats.org/officeDocument/2006/relationships/ctrlProp" Target="../ctrlProps/ctrlProp188.xml"/><Relationship Id="rId22" Type="http://schemas.openxmlformats.org/officeDocument/2006/relationships/ctrlProp" Target="../ctrlProps/ctrlProp120.xml"/><Relationship Id="rId27" Type="http://schemas.openxmlformats.org/officeDocument/2006/relationships/ctrlProp" Target="../ctrlProps/ctrlProp125.xml"/><Relationship Id="rId43" Type="http://schemas.openxmlformats.org/officeDocument/2006/relationships/ctrlProp" Target="../ctrlProps/ctrlProp141.xml"/><Relationship Id="rId48" Type="http://schemas.openxmlformats.org/officeDocument/2006/relationships/ctrlProp" Target="../ctrlProps/ctrlProp146.xml"/><Relationship Id="rId64" Type="http://schemas.openxmlformats.org/officeDocument/2006/relationships/ctrlProp" Target="../ctrlProps/ctrlProp162.xml"/><Relationship Id="rId69" Type="http://schemas.openxmlformats.org/officeDocument/2006/relationships/ctrlProp" Target="../ctrlProps/ctrlProp167.xml"/><Relationship Id="rId8" Type="http://schemas.openxmlformats.org/officeDocument/2006/relationships/ctrlProp" Target="../ctrlProps/ctrlProp106.xml"/><Relationship Id="rId51" Type="http://schemas.openxmlformats.org/officeDocument/2006/relationships/ctrlProp" Target="../ctrlProps/ctrlProp149.xml"/><Relationship Id="rId72" Type="http://schemas.openxmlformats.org/officeDocument/2006/relationships/ctrlProp" Target="../ctrlProps/ctrlProp170.xml"/><Relationship Id="rId80" Type="http://schemas.openxmlformats.org/officeDocument/2006/relationships/ctrlProp" Target="../ctrlProps/ctrlProp178.xml"/><Relationship Id="rId85" Type="http://schemas.openxmlformats.org/officeDocument/2006/relationships/ctrlProp" Target="../ctrlProps/ctrlProp183.xml"/><Relationship Id="rId93" Type="http://schemas.openxmlformats.org/officeDocument/2006/relationships/ctrlProp" Target="../ctrlProps/ctrlProp191.xml"/><Relationship Id="rId3" Type="http://schemas.openxmlformats.org/officeDocument/2006/relationships/drawing" Target="../drawings/drawing6.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46" Type="http://schemas.openxmlformats.org/officeDocument/2006/relationships/ctrlProp" Target="../ctrlProps/ctrlProp144.xml"/><Relationship Id="rId59" Type="http://schemas.openxmlformats.org/officeDocument/2006/relationships/ctrlProp" Target="../ctrlProps/ctrlProp157.xml"/><Relationship Id="rId67" Type="http://schemas.openxmlformats.org/officeDocument/2006/relationships/ctrlProp" Target="../ctrlProps/ctrlProp165.xml"/><Relationship Id="rId20" Type="http://schemas.openxmlformats.org/officeDocument/2006/relationships/ctrlProp" Target="../ctrlProps/ctrlProp118.xml"/><Relationship Id="rId41" Type="http://schemas.openxmlformats.org/officeDocument/2006/relationships/ctrlProp" Target="../ctrlProps/ctrlProp139.xml"/><Relationship Id="rId54" Type="http://schemas.openxmlformats.org/officeDocument/2006/relationships/ctrlProp" Target="../ctrlProps/ctrlProp152.xml"/><Relationship Id="rId62" Type="http://schemas.openxmlformats.org/officeDocument/2006/relationships/ctrlProp" Target="../ctrlProps/ctrlProp160.xml"/><Relationship Id="rId70" Type="http://schemas.openxmlformats.org/officeDocument/2006/relationships/ctrlProp" Target="../ctrlProps/ctrlProp168.xml"/><Relationship Id="rId75" Type="http://schemas.openxmlformats.org/officeDocument/2006/relationships/ctrlProp" Target="../ctrlProps/ctrlProp173.xml"/><Relationship Id="rId83" Type="http://schemas.openxmlformats.org/officeDocument/2006/relationships/ctrlProp" Target="../ctrlProps/ctrlProp181.xml"/><Relationship Id="rId88" Type="http://schemas.openxmlformats.org/officeDocument/2006/relationships/ctrlProp" Target="../ctrlProps/ctrlProp186.xml"/><Relationship Id="rId91" Type="http://schemas.openxmlformats.org/officeDocument/2006/relationships/ctrlProp" Target="../ctrlProps/ctrlProp189.xml"/><Relationship Id="rId1" Type="http://schemas.openxmlformats.org/officeDocument/2006/relationships/hyperlink" Target="mailto:japowell1@ihcda.in.gov" TargetMode="External"/><Relationship Id="rId6" Type="http://schemas.openxmlformats.org/officeDocument/2006/relationships/ctrlProp" Target="../ctrlProps/ctrlProp104.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49" Type="http://schemas.openxmlformats.org/officeDocument/2006/relationships/ctrlProp" Target="../ctrlProps/ctrlProp147.xml"/><Relationship Id="rId57" Type="http://schemas.openxmlformats.org/officeDocument/2006/relationships/ctrlProp" Target="../ctrlProps/ctrlProp155.xml"/><Relationship Id="rId10" Type="http://schemas.openxmlformats.org/officeDocument/2006/relationships/ctrlProp" Target="../ctrlProps/ctrlProp108.xml"/><Relationship Id="rId31" Type="http://schemas.openxmlformats.org/officeDocument/2006/relationships/ctrlProp" Target="../ctrlProps/ctrlProp129.xml"/><Relationship Id="rId44" Type="http://schemas.openxmlformats.org/officeDocument/2006/relationships/ctrlProp" Target="../ctrlProps/ctrlProp142.xml"/><Relationship Id="rId52" Type="http://schemas.openxmlformats.org/officeDocument/2006/relationships/ctrlProp" Target="../ctrlProps/ctrlProp150.xml"/><Relationship Id="rId60" Type="http://schemas.openxmlformats.org/officeDocument/2006/relationships/ctrlProp" Target="../ctrlProps/ctrlProp158.xml"/><Relationship Id="rId65" Type="http://schemas.openxmlformats.org/officeDocument/2006/relationships/ctrlProp" Target="../ctrlProps/ctrlProp163.xml"/><Relationship Id="rId73" Type="http://schemas.openxmlformats.org/officeDocument/2006/relationships/ctrlProp" Target="../ctrlProps/ctrlProp171.xml"/><Relationship Id="rId78" Type="http://schemas.openxmlformats.org/officeDocument/2006/relationships/ctrlProp" Target="../ctrlProps/ctrlProp176.xml"/><Relationship Id="rId81" Type="http://schemas.openxmlformats.org/officeDocument/2006/relationships/ctrlProp" Target="../ctrlProps/ctrlProp179.xml"/><Relationship Id="rId86" Type="http://schemas.openxmlformats.org/officeDocument/2006/relationships/ctrlProp" Target="../ctrlProps/ctrlProp184.xml"/><Relationship Id="rId94" Type="http://schemas.openxmlformats.org/officeDocument/2006/relationships/ctrlProp" Target="../ctrlProps/ctrlProp192.xml"/><Relationship Id="rId4" Type="http://schemas.openxmlformats.org/officeDocument/2006/relationships/vmlDrawing" Target="../drawings/vmlDrawing6.vml"/><Relationship Id="rId9" Type="http://schemas.openxmlformats.org/officeDocument/2006/relationships/ctrlProp" Target="../ctrlProps/ctrlProp107.xml"/><Relationship Id="rId13" Type="http://schemas.openxmlformats.org/officeDocument/2006/relationships/ctrlProp" Target="../ctrlProps/ctrlProp111.xml"/><Relationship Id="rId18" Type="http://schemas.openxmlformats.org/officeDocument/2006/relationships/ctrlProp" Target="../ctrlProps/ctrlProp116.xml"/><Relationship Id="rId39" Type="http://schemas.openxmlformats.org/officeDocument/2006/relationships/ctrlProp" Target="../ctrlProps/ctrlProp137.xml"/><Relationship Id="rId34" Type="http://schemas.openxmlformats.org/officeDocument/2006/relationships/ctrlProp" Target="../ctrlProps/ctrlProp132.xml"/><Relationship Id="rId50" Type="http://schemas.openxmlformats.org/officeDocument/2006/relationships/ctrlProp" Target="../ctrlProps/ctrlProp148.xml"/><Relationship Id="rId55" Type="http://schemas.openxmlformats.org/officeDocument/2006/relationships/ctrlProp" Target="../ctrlProps/ctrlProp153.xml"/><Relationship Id="rId76" Type="http://schemas.openxmlformats.org/officeDocument/2006/relationships/ctrlProp" Target="../ctrlProps/ctrlProp174.xml"/><Relationship Id="rId7" Type="http://schemas.openxmlformats.org/officeDocument/2006/relationships/ctrlProp" Target="../ctrlProps/ctrlProp105.xml"/><Relationship Id="rId71" Type="http://schemas.openxmlformats.org/officeDocument/2006/relationships/ctrlProp" Target="../ctrlProps/ctrlProp169.xml"/><Relationship Id="rId92" Type="http://schemas.openxmlformats.org/officeDocument/2006/relationships/ctrlProp" Target="../ctrlProps/ctrlProp190.xml"/><Relationship Id="rId2" Type="http://schemas.openxmlformats.org/officeDocument/2006/relationships/hyperlink" Target="mailto:dstewart2@ihcda.in.gov" TargetMode="External"/><Relationship Id="rId29" Type="http://schemas.openxmlformats.org/officeDocument/2006/relationships/ctrlProp" Target="../ctrlProps/ctrlProp127.xml"/><Relationship Id="rId24" Type="http://schemas.openxmlformats.org/officeDocument/2006/relationships/ctrlProp" Target="../ctrlProps/ctrlProp122.xml"/><Relationship Id="rId40" Type="http://schemas.openxmlformats.org/officeDocument/2006/relationships/ctrlProp" Target="../ctrlProps/ctrlProp138.xml"/><Relationship Id="rId45" Type="http://schemas.openxmlformats.org/officeDocument/2006/relationships/ctrlProp" Target="../ctrlProps/ctrlProp143.xml"/><Relationship Id="rId66" Type="http://schemas.openxmlformats.org/officeDocument/2006/relationships/ctrlProp" Target="../ctrlProps/ctrlProp164.xml"/><Relationship Id="rId87" Type="http://schemas.openxmlformats.org/officeDocument/2006/relationships/ctrlProp" Target="../ctrlProps/ctrlProp185.xml"/><Relationship Id="rId61" Type="http://schemas.openxmlformats.org/officeDocument/2006/relationships/ctrlProp" Target="../ctrlProps/ctrlProp159.xml"/><Relationship Id="rId82" Type="http://schemas.openxmlformats.org/officeDocument/2006/relationships/ctrlProp" Target="../ctrlProps/ctrlProp180.xml"/><Relationship Id="rId19" Type="http://schemas.openxmlformats.org/officeDocument/2006/relationships/ctrlProp" Target="../ctrlProps/ctrlProp117.xml"/><Relationship Id="rId14" Type="http://schemas.openxmlformats.org/officeDocument/2006/relationships/ctrlProp" Target="../ctrlProps/ctrlProp112.xml"/><Relationship Id="rId30" Type="http://schemas.openxmlformats.org/officeDocument/2006/relationships/ctrlProp" Target="../ctrlProps/ctrlProp128.xml"/><Relationship Id="rId35" Type="http://schemas.openxmlformats.org/officeDocument/2006/relationships/ctrlProp" Target="../ctrlProps/ctrlProp133.xml"/><Relationship Id="rId56" Type="http://schemas.openxmlformats.org/officeDocument/2006/relationships/ctrlProp" Target="../ctrlProps/ctrlProp154.xml"/><Relationship Id="rId77" Type="http://schemas.openxmlformats.org/officeDocument/2006/relationships/ctrlProp" Target="../ctrlProps/ctrlProp17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0735-9354-462E-B43B-26E32F4571A1}">
  <sheetPr codeName="Sheet31">
    <pageSetUpPr fitToPage="1"/>
  </sheetPr>
  <dimension ref="A1:BY96"/>
  <sheetViews>
    <sheetView showGridLines="0" zoomScaleNormal="100" workbookViewId="0">
      <selection activeCell="AE48" sqref="AE48"/>
    </sheetView>
  </sheetViews>
  <sheetFormatPr defaultColWidth="9.1796875" defaultRowHeight="13" x14ac:dyDescent="0.3"/>
  <cols>
    <col min="1" max="1" width="2.1796875" style="112" customWidth="1"/>
    <col min="2" max="2" width="1.453125" style="8" customWidth="1"/>
    <col min="3" max="3" width="2.26953125" style="8" customWidth="1"/>
    <col min="4" max="4" width="1.453125" style="8" customWidth="1"/>
    <col min="5" max="5" width="2.7265625" style="8" customWidth="1"/>
    <col min="6" max="6" width="2.81640625" style="8" customWidth="1"/>
    <col min="7" max="7" width="1.453125" style="8" customWidth="1"/>
    <col min="8" max="8" width="3.7265625" style="8" customWidth="1"/>
    <col min="9" max="10" width="1.7265625" style="8" customWidth="1"/>
    <col min="11" max="11" width="2.54296875" style="8" customWidth="1"/>
    <col min="12" max="20" width="1.7265625" style="8" customWidth="1"/>
    <col min="21" max="21" width="2.81640625" style="8" customWidth="1"/>
    <col min="22" max="22" width="1.54296875" style="8" customWidth="1"/>
    <col min="23" max="26" width="1.7265625" style="8" customWidth="1"/>
    <col min="27" max="27" width="2.7265625" style="8" customWidth="1"/>
    <col min="28" max="30" width="1.7265625" style="8" customWidth="1"/>
    <col min="31" max="31" width="3.90625" style="8" customWidth="1"/>
    <col min="32" max="35" width="1.7265625" style="8" customWidth="1"/>
    <col min="36" max="36" width="2.81640625" style="8" customWidth="1"/>
    <col min="37" max="42" width="1.7265625" style="8" customWidth="1"/>
    <col min="43" max="43" width="2.81640625" style="8" customWidth="1"/>
    <col min="44" max="44" width="2.453125" style="8" customWidth="1"/>
    <col min="45" max="45" width="2.1796875" style="8" customWidth="1"/>
    <col min="46" max="47" width="1.7265625" style="8" customWidth="1"/>
    <col min="48" max="48" width="2.26953125" style="8" customWidth="1"/>
    <col min="49" max="52" width="1.7265625" style="8" customWidth="1"/>
    <col min="53" max="54" width="6" style="8" customWidth="1"/>
    <col min="55" max="55" width="2.81640625" style="4" customWidth="1"/>
    <col min="56" max="77" width="9.1796875" style="112"/>
    <col min="78" max="16384" width="9.1796875" style="8"/>
  </cols>
  <sheetData>
    <row r="1" spans="2:65" s="112" customFormat="1" ht="13.5" thickBot="1" x14ac:dyDescent="0.35"/>
    <row r="2" spans="2:65" x14ac:dyDescent="0.3">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7"/>
    </row>
    <row r="3" spans="2:65" ht="15.5" x14ac:dyDescent="0.35">
      <c r="B3" s="303" t="s">
        <v>30</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5"/>
    </row>
    <row r="4" spans="2:65" ht="21" x14ac:dyDescent="0.5">
      <c r="B4" s="306" t="s">
        <v>136</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8"/>
    </row>
    <row r="5" spans="2:65" x14ac:dyDescent="0.3">
      <c r="B5" s="9"/>
      <c r="C5" s="10" t="s">
        <v>29</v>
      </c>
      <c r="D5" s="10"/>
      <c r="E5" s="11" t="s">
        <v>69</v>
      </c>
      <c r="F5" s="10"/>
      <c r="G5" s="10"/>
      <c r="H5" s="10"/>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2"/>
    </row>
    <row r="6" spans="2:65" ht="5.5" customHeight="1" x14ac:dyDescent="0.3">
      <c r="B6" s="9"/>
      <c r="C6" s="10"/>
      <c r="D6" s="10"/>
      <c r="E6" s="10"/>
      <c r="F6" s="10"/>
      <c r="G6" s="10"/>
      <c r="H6" s="10"/>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2"/>
    </row>
    <row r="7" spans="2:65" x14ac:dyDescent="0.3">
      <c r="B7" s="9"/>
      <c r="C7" s="10"/>
      <c r="D7" s="10"/>
      <c r="E7" s="137" t="s">
        <v>201</v>
      </c>
      <c r="F7" s="10"/>
      <c r="G7" s="10"/>
      <c r="H7" s="10"/>
      <c r="I7" s="137"/>
      <c r="J7" s="137"/>
      <c r="K7" s="137"/>
      <c r="L7" s="137"/>
      <c r="M7" s="137"/>
      <c r="N7" s="137"/>
      <c r="O7" s="137"/>
      <c r="P7" s="137"/>
      <c r="Q7" s="137"/>
      <c r="R7" s="137"/>
      <c r="S7" s="137"/>
      <c r="T7" s="137"/>
      <c r="U7" s="137"/>
      <c r="V7" s="137"/>
      <c r="W7" s="137"/>
      <c r="X7" s="137"/>
      <c r="Y7" s="137"/>
      <c r="Z7" s="137"/>
      <c r="AA7" s="137"/>
      <c r="AB7" s="137"/>
      <c r="AC7" s="137"/>
      <c r="AD7" s="316"/>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8"/>
      <c r="BC7" s="35"/>
    </row>
    <row r="8" spans="2:65" x14ac:dyDescent="0.3">
      <c r="B8" s="9"/>
      <c r="C8" s="10"/>
      <c r="D8" s="10"/>
      <c r="E8" s="13"/>
      <c r="F8" s="10"/>
      <c r="G8" s="10"/>
      <c r="H8" s="10"/>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Q8" s="18"/>
      <c r="AR8" s="18"/>
      <c r="AS8" s="18"/>
      <c r="AT8" s="18"/>
      <c r="AU8" s="18"/>
      <c r="AV8" s="18"/>
      <c r="AW8" s="18"/>
      <c r="AX8" s="18"/>
      <c r="AY8" s="137"/>
      <c r="AZ8" s="137"/>
      <c r="BA8" s="137"/>
      <c r="BB8" s="137"/>
      <c r="BC8" s="12"/>
      <c r="BE8" s="113"/>
      <c r="BF8" s="113"/>
      <c r="BG8" s="113"/>
      <c r="BH8" s="113"/>
      <c r="BI8" s="113"/>
      <c r="BJ8" s="113"/>
      <c r="BK8" s="113"/>
      <c r="BL8" s="113"/>
      <c r="BM8" s="113"/>
    </row>
    <row r="9" spans="2:65" x14ac:dyDescent="0.3">
      <c r="B9" s="9"/>
      <c r="C9" s="10"/>
      <c r="D9" s="10"/>
      <c r="E9" s="137" t="s">
        <v>27</v>
      </c>
      <c r="F9" s="10"/>
      <c r="G9" s="10"/>
      <c r="H9" s="10"/>
      <c r="I9" s="137"/>
      <c r="J9" s="137"/>
      <c r="K9" s="137"/>
      <c r="L9" s="137"/>
      <c r="M9" s="137"/>
      <c r="N9" s="137"/>
      <c r="O9" s="137"/>
      <c r="P9" s="137"/>
      <c r="Q9" s="137"/>
      <c r="R9" s="137"/>
      <c r="S9" s="137"/>
      <c r="T9" s="137"/>
      <c r="U9" s="137"/>
      <c r="V9" s="316"/>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8"/>
      <c r="BC9" s="35"/>
    </row>
    <row r="10" spans="2:65" x14ac:dyDescent="0.3">
      <c r="B10" s="9"/>
      <c r="C10" s="10"/>
      <c r="D10" s="10"/>
      <c r="E10" s="10"/>
      <c r="F10" s="10"/>
      <c r="G10" s="10"/>
      <c r="H10" s="10"/>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2"/>
    </row>
    <row r="11" spans="2:65" x14ac:dyDescent="0.3">
      <c r="B11" s="9"/>
      <c r="C11" s="10"/>
      <c r="D11" s="10"/>
      <c r="E11" s="137" t="s">
        <v>26</v>
      </c>
      <c r="F11" s="10"/>
      <c r="G11" s="10"/>
      <c r="H11" s="10"/>
      <c r="I11" s="137"/>
      <c r="J11" s="137"/>
      <c r="K11" s="137"/>
      <c r="L11" s="137"/>
      <c r="M11" s="137"/>
      <c r="N11" s="137"/>
      <c r="O11" s="137"/>
      <c r="P11" s="137"/>
      <c r="Q11" s="137"/>
      <c r="R11" s="137"/>
      <c r="S11" s="316"/>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8"/>
      <c r="BC11" s="35"/>
    </row>
    <row r="12" spans="2:65" x14ac:dyDescent="0.3">
      <c r="B12" s="9"/>
      <c r="C12" s="10"/>
      <c r="D12" s="10"/>
      <c r="E12" s="10"/>
      <c r="F12" s="10"/>
      <c r="G12" s="10"/>
      <c r="H12" s="10"/>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2"/>
    </row>
    <row r="13" spans="2:65" x14ac:dyDescent="0.3">
      <c r="B13" s="9"/>
      <c r="C13" s="10"/>
      <c r="D13" s="10"/>
      <c r="E13" s="137" t="s">
        <v>25</v>
      </c>
      <c r="F13" s="10"/>
      <c r="G13" s="10"/>
      <c r="H13" s="10"/>
      <c r="I13" s="137"/>
      <c r="J13" s="137"/>
      <c r="K13" s="137"/>
      <c r="L13" s="309"/>
      <c r="M13" s="310"/>
      <c r="N13" s="310"/>
      <c r="O13" s="310"/>
      <c r="P13" s="310"/>
      <c r="Q13" s="310"/>
      <c r="R13" s="310"/>
      <c r="S13" s="310"/>
      <c r="T13" s="310"/>
      <c r="U13" s="310"/>
      <c r="V13" s="310"/>
      <c r="W13" s="310"/>
      <c r="X13" s="310"/>
      <c r="Y13" s="310"/>
      <c r="Z13" s="310"/>
      <c r="AA13" s="310"/>
      <c r="AB13" s="310"/>
      <c r="AC13" s="310"/>
      <c r="AD13" s="310"/>
      <c r="AE13" s="310"/>
      <c r="AF13" s="310"/>
      <c r="AG13" s="311"/>
      <c r="AH13" s="137"/>
      <c r="AI13" s="312" t="s">
        <v>24</v>
      </c>
      <c r="AJ13" s="312"/>
      <c r="AK13" s="312"/>
      <c r="AL13" s="312"/>
      <c r="AM13" s="312"/>
      <c r="AN13" s="312"/>
      <c r="AO13" s="300"/>
      <c r="AP13" s="292"/>
      <c r="AQ13" s="292"/>
      <c r="AR13" s="292"/>
      <c r="AS13" s="292"/>
      <c r="AT13" s="292"/>
      <c r="AU13" s="292"/>
      <c r="AV13" s="292"/>
      <c r="AW13" s="292"/>
      <c r="AX13" s="292"/>
      <c r="AY13" s="292"/>
      <c r="AZ13" s="292"/>
      <c r="BA13" s="292"/>
      <c r="BB13" s="293"/>
      <c r="BC13" s="35"/>
    </row>
    <row r="14" spans="2:65" x14ac:dyDescent="0.3">
      <c r="B14" s="9"/>
      <c r="C14" s="10"/>
      <c r="D14" s="10"/>
      <c r="E14" s="10"/>
      <c r="F14" s="10"/>
      <c r="G14" s="10"/>
      <c r="H14" s="10"/>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2"/>
    </row>
    <row r="15" spans="2:65" x14ac:dyDescent="0.3">
      <c r="B15" s="9"/>
      <c r="C15" s="10"/>
      <c r="D15" s="10"/>
      <c r="E15" s="137" t="s">
        <v>23</v>
      </c>
      <c r="F15" s="10"/>
      <c r="G15" s="10"/>
      <c r="H15" s="10"/>
      <c r="I15" s="137"/>
      <c r="J15" s="137"/>
      <c r="K15" s="137"/>
      <c r="L15" s="316"/>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8"/>
      <c r="BC15" s="35"/>
    </row>
    <row r="16" spans="2:65" x14ac:dyDescent="0.3">
      <c r="B16" s="9"/>
      <c r="C16" s="10"/>
      <c r="D16" s="10"/>
      <c r="E16" s="10"/>
      <c r="F16" s="10"/>
      <c r="G16" s="10"/>
      <c r="H16" s="10"/>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2"/>
    </row>
    <row r="17" spans="2:55" x14ac:dyDescent="0.3">
      <c r="B17" s="9"/>
      <c r="C17" s="10"/>
      <c r="D17" s="10"/>
      <c r="E17" s="137" t="s">
        <v>17</v>
      </c>
      <c r="F17" s="10"/>
      <c r="G17" s="313"/>
      <c r="H17" s="314"/>
      <c r="I17" s="314"/>
      <c r="J17" s="314"/>
      <c r="K17" s="314"/>
      <c r="L17" s="314"/>
      <c r="M17" s="314"/>
      <c r="N17" s="314"/>
      <c r="O17" s="314"/>
      <c r="P17" s="314"/>
      <c r="Q17" s="314"/>
      <c r="R17" s="314"/>
      <c r="S17" s="314"/>
      <c r="T17" s="314"/>
      <c r="U17" s="314"/>
      <c r="V17" s="315"/>
      <c r="W17" s="137"/>
      <c r="X17" s="137" t="s">
        <v>16</v>
      </c>
      <c r="Y17" s="137"/>
      <c r="Z17" s="137"/>
      <c r="AA17" s="300"/>
      <c r="AB17" s="301"/>
      <c r="AC17" s="302"/>
      <c r="AD17" s="137"/>
      <c r="AE17" s="137" t="s">
        <v>15</v>
      </c>
      <c r="AF17" s="137"/>
      <c r="AG17" s="300"/>
      <c r="AH17" s="301"/>
      <c r="AI17" s="301"/>
      <c r="AJ17" s="301"/>
      <c r="AK17" s="302"/>
      <c r="AL17" s="137"/>
      <c r="AM17" s="137" t="s">
        <v>14</v>
      </c>
      <c r="AN17" s="137"/>
      <c r="AO17" s="137"/>
      <c r="AP17" s="137"/>
      <c r="AQ17" s="300"/>
      <c r="AR17" s="292"/>
      <c r="AS17" s="292"/>
      <c r="AT17" s="292"/>
      <c r="AU17" s="292"/>
      <c r="AV17" s="292"/>
      <c r="AW17" s="292"/>
      <c r="AX17" s="292"/>
      <c r="AY17" s="292"/>
      <c r="AZ17" s="292"/>
      <c r="BA17" s="292"/>
      <c r="BB17" s="293"/>
      <c r="BC17" s="35"/>
    </row>
    <row r="18" spans="2:55" x14ac:dyDescent="0.3">
      <c r="B18" s="9"/>
      <c r="C18" s="10"/>
      <c r="D18" s="10"/>
      <c r="E18" s="10"/>
      <c r="F18" s="10"/>
      <c r="G18" s="10"/>
      <c r="H18" s="10"/>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2"/>
    </row>
    <row r="19" spans="2:55" x14ac:dyDescent="0.3">
      <c r="B19" s="9"/>
      <c r="C19" s="10"/>
      <c r="D19" s="10"/>
      <c r="E19" s="15" t="s">
        <v>152</v>
      </c>
      <c r="F19" s="137"/>
      <c r="G19" s="137"/>
      <c r="H19" s="168"/>
      <c r="I19" s="169"/>
      <c r="J19" s="291"/>
      <c r="K19" s="294"/>
      <c r="L19" s="294"/>
      <c r="M19" s="294"/>
      <c r="N19" s="294"/>
      <c r="O19" s="294"/>
      <c r="P19" s="294"/>
      <c r="Q19" s="294"/>
      <c r="R19" s="294"/>
      <c r="S19" s="294"/>
      <c r="T19" s="294"/>
      <c r="U19" s="294"/>
      <c r="V19" s="294"/>
      <c r="W19" s="294"/>
      <c r="X19" s="294"/>
      <c r="Y19" s="294"/>
      <c r="Z19" s="294"/>
      <c r="AA19" s="294"/>
      <c r="AB19" s="295"/>
      <c r="AC19" s="38"/>
      <c r="AD19" s="38"/>
      <c r="AE19" s="38"/>
      <c r="AF19" s="38"/>
      <c r="AG19" s="38"/>
      <c r="AH19" s="38"/>
      <c r="AI19" s="38"/>
      <c r="AJ19" s="40" t="s">
        <v>291</v>
      </c>
      <c r="AM19" s="40"/>
      <c r="AN19" s="40"/>
      <c r="AO19" s="40"/>
      <c r="AP19" s="291"/>
      <c r="AQ19" s="292"/>
      <c r="AR19" s="292"/>
      <c r="AS19" s="292"/>
      <c r="AT19" s="292"/>
      <c r="AU19" s="292"/>
      <c r="AV19" s="292"/>
      <c r="AW19" s="292"/>
      <c r="AX19" s="292"/>
      <c r="AY19" s="292"/>
      <c r="AZ19" s="292"/>
      <c r="BA19" s="292"/>
      <c r="BB19" s="293"/>
      <c r="BC19" s="36"/>
    </row>
    <row r="20" spans="2:55" x14ac:dyDescent="0.3">
      <c r="B20" s="9"/>
      <c r="C20" s="10"/>
      <c r="D20" s="10"/>
      <c r="E20" s="10"/>
      <c r="F20" s="10"/>
      <c r="G20" s="10"/>
      <c r="H20" s="10"/>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2"/>
    </row>
    <row r="21" spans="2:55" x14ac:dyDescent="0.3">
      <c r="B21" s="9"/>
      <c r="C21" s="10" t="s">
        <v>312</v>
      </c>
      <c r="D21" s="10"/>
      <c r="E21" s="11" t="s">
        <v>20</v>
      </c>
      <c r="F21" s="10"/>
      <c r="G21" s="10"/>
      <c r="H21" s="10"/>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2"/>
    </row>
    <row r="22" spans="2:55" ht="5.25" customHeight="1" x14ac:dyDescent="0.3">
      <c r="B22" s="9"/>
      <c r="C22" s="10"/>
      <c r="D22" s="10"/>
      <c r="E22" s="10"/>
      <c r="F22" s="10"/>
      <c r="G22" s="10"/>
      <c r="H22" s="10"/>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296"/>
      <c r="AR22" s="296"/>
      <c r="AS22" s="137"/>
      <c r="AT22" s="137"/>
      <c r="AU22" s="137"/>
      <c r="AV22" s="137"/>
      <c r="AW22" s="137"/>
      <c r="AX22" s="137"/>
      <c r="AY22" s="137"/>
      <c r="AZ22" s="137"/>
      <c r="BA22" s="137"/>
      <c r="BB22" s="137"/>
      <c r="BC22" s="12"/>
    </row>
    <row r="23" spans="2:55" x14ac:dyDescent="0.3">
      <c r="B23" s="9"/>
      <c r="C23" s="10"/>
      <c r="D23" s="10"/>
      <c r="E23" s="137" t="s">
        <v>19</v>
      </c>
      <c r="F23" s="10"/>
      <c r="G23" s="10"/>
      <c r="H23" s="10"/>
      <c r="I23" s="137"/>
      <c r="J23" s="137"/>
      <c r="K23" s="137"/>
      <c r="L23" s="137"/>
      <c r="M23" s="137"/>
      <c r="N23" s="316"/>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8"/>
      <c r="BC23" s="35"/>
    </row>
    <row r="24" spans="2:55" ht="8.5" customHeight="1" x14ac:dyDescent="0.3">
      <c r="B24" s="9"/>
      <c r="C24" s="10"/>
      <c r="D24" s="10"/>
      <c r="E24" s="10"/>
      <c r="F24" s="10"/>
      <c r="G24" s="10"/>
      <c r="H24" s="10"/>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2"/>
    </row>
    <row r="25" spans="2:55" x14ac:dyDescent="0.3">
      <c r="B25" s="9"/>
      <c r="C25" s="10"/>
      <c r="D25" s="10"/>
      <c r="E25" s="137" t="s">
        <v>18</v>
      </c>
      <c r="F25" s="10"/>
      <c r="G25" s="10"/>
      <c r="H25" s="10"/>
      <c r="I25" s="137"/>
      <c r="J25" s="137"/>
      <c r="K25" s="137"/>
      <c r="L25" s="137"/>
      <c r="M25" s="137"/>
      <c r="N25" s="137"/>
      <c r="O25" s="137"/>
      <c r="P25" s="137"/>
      <c r="Q25" s="137"/>
      <c r="R25" s="316"/>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8"/>
      <c r="BC25" s="35"/>
    </row>
    <row r="26" spans="2:55" ht="7.5" customHeight="1" x14ac:dyDescent="0.3">
      <c r="B26" s="9"/>
      <c r="C26" s="10"/>
      <c r="D26" s="10"/>
      <c r="E26" s="10"/>
      <c r="F26" s="10"/>
      <c r="G26" s="10"/>
      <c r="H26" s="10"/>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2"/>
    </row>
    <row r="27" spans="2:55" x14ac:dyDescent="0.3">
      <c r="B27" s="9"/>
      <c r="C27" s="10"/>
      <c r="D27" s="10"/>
      <c r="E27" s="137" t="s">
        <v>17</v>
      </c>
      <c r="F27" s="10"/>
      <c r="G27" s="297"/>
      <c r="H27" s="298"/>
      <c r="I27" s="298"/>
      <c r="J27" s="298"/>
      <c r="K27" s="298"/>
      <c r="L27" s="298"/>
      <c r="M27" s="298"/>
      <c r="N27" s="298"/>
      <c r="O27" s="298"/>
      <c r="P27" s="298"/>
      <c r="Q27" s="298"/>
      <c r="R27" s="298"/>
      <c r="S27" s="298"/>
      <c r="T27" s="298"/>
      <c r="U27" s="298"/>
      <c r="V27" s="299"/>
      <c r="W27" s="137"/>
      <c r="X27" s="137" t="s">
        <v>16</v>
      </c>
      <c r="Y27" s="137"/>
      <c r="Z27" s="137"/>
      <c r="AA27" s="300"/>
      <c r="AB27" s="301"/>
      <c r="AC27" s="302"/>
      <c r="AD27" s="137"/>
      <c r="AE27" s="137" t="s">
        <v>15</v>
      </c>
      <c r="AF27" s="137"/>
      <c r="AG27" s="300"/>
      <c r="AH27" s="301"/>
      <c r="AI27" s="301"/>
      <c r="AJ27" s="301"/>
      <c r="AK27" s="302"/>
      <c r="AL27" s="137"/>
      <c r="AM27" s="137" t="s">
        <v>14</v>
      </c>
      <c r="AN27" s="137"/>
      <c r="AO27" s="137"/>
      <c r="AP27" s="137"/>
      <c r="AQ27" s="300"/>
      <c r="AR27" s="292"/>
      <c r="AS27" s="292"/>
      <c r="AT27" s="292"/>
      <c r="AU27" s="292"/>
      <c r="AV27" s="292"/>
      <c r="AW27" s="292"/>
      <c r="AX27" s="292"/>
      <c r="AY27" s="292"/>
      <c r="AZ27" s="292"/>
      <c r="BA27" s="292"/>
      <c r="BB27" s="293"/>
      <c r="BC27" s="35"/>
    </row>
    <row r="28" spans="2:55" ht="5" customHeight="1" x14ac:dyDescent="0.3">
      <c r="B28" s="9"/>
      <c r="C28" s="10"/>
      <c r="D28" s="10"/>
      <c r="E28" s="1"/>
      <c r="F28" s="1"/>
      <c r="G28" s="1"/>
      <c r="H28" s="1"/>
      <c r="I28" s="1"/>
      <c r="J28" s="1"/>
      <c r="K28" s="1"/>
      <c r="L28" s="1"/>
      <c r="M28" s="1"/>
      <c r="N28" s="1"/>
      <c r="O28" s="1"/>
      <c r="P28" s="135"/>
      <c r="Q28" s="135"/>
      <c r="R28" s="1"/>
      <c r="S28" s="1"/>
      <c r="T28" s="1"/>
      <c r="U28" s="1"/>
      <c r="V28" s="1"/>
      <c r="W28" s="1"/>
      <c r="X28" s="1"/>
      <c r="Y28" s="1"/>
      <c r="Z28" s="1"/>
      <c r="AA28" s="1"/>
      <c r="AB28" s="1"/>
      <c r="AC28" s="135"/>
      <c r="AD28" s="135"/>
      <c r="AE28" s="1"/>
      <c r="AF28" s="1"/>
      <c r="AG28" s="1"/>
      <c r="AH28" s="1"/>
      <c r="AI28" s="1"/>
      <c r="AJ28" s="1"/>
      <c r="AK28" s="1"/>
      <c r="AL28" s="1"/>
      <c r="AM28" s="1"/>
      <c r="AN28" s="1"/>
      <c r="AO28" s="1"/>
      <c r="AP28" s="1"/>
      <c r="AQ28" s="16"/>
      <c r="AR28" s="16"/>
      <c r="AS28" s="16"/>
      <c r="AT28" s="16"/>
      <c r="AU28" s="16"/>
      <c r="AV28" s="16"/>
      <c r="AW28" s="16"/>
      <c r="AX28" s="16"/>
      <c r="AY28" s="16"/>
      <c r="AZ28" s="16"/>
      <c r="BA28" s="16"/>
      <c r="BB28" s="16"/>
      <c r="BC28" s="17"/>
    </row>
    <row r="29" spans="2:55" x14ac:dyDescent="0.3">
      <c r="B29" s="9"/>
      <c r="C29" s="10"/>
      <c r="D29" s="10"/>
      <c r="E29" s="99" t="s">
        <v>13</v>
      </c>
      <c r="F29" s="3"/>
      <c r="G29" s="3"/>
      <c r="H29" s="3"/>
      <c r="I29" s="3"/>
      <c r="J29" s="3"/>
      <c r="K29" s="3"/>
      <c r="L29" s="1"/>
      <c r="M29" s="1"/>
      <c r="N29" s="1"/>
      <c r="O29" s="1"/>
      <c r="P29" s="135"/>
      <c r="Q29" s="135"/>
      <c r="R29" s="1"/>
      <c r="S29" s="1"/>
      <c r="T29" s="1"/>
      <c r="U29" s="1"/>
      <c r="V29" s="1"/>
      <c r="W29" s="1"/>
      <c r="X29" s="1"/>
      <c r="Y29" s="1"/>
      <c r="Z29" s="1"/>
      <c r="AA29" s="1"/>
      <c r="AB29" s="1"/>
      <c r="AC29" s="135"/>
      <c r="AD29" s="135"/>
      <c r="AE29" s="1"/>
      <c r="AF29" s="1"/>
      <c r="AG29" s="1"/>
      <c r="AH29" s="1"/>
      <c r="AI29" s="1"/>
      <c r="AJ29" s="1"/>
      <c r="AK29" s="1"/>
      <c r="AL29" s="1"/>
      <c r="AM29" s="1"/>
      <c r="AN29" s="1"/>
      <c r="AO29" s="1"/>
      <c r="AP29" s="1"/>
      <c r="AQ29" s="16"/>
      <c r="AR29" s="16"/>
      <c r="AS29" s="16"/>
      <c r="AT29" s="16"/>
      <c r="AU29" s="16"/>
      <c r="AV29" s="16"/>
      <c r="AW29" s="16"/>
      <c r="AX29" s="16"/>
      <c r="AY29" s="16"/>
      <c r="AZ29" s="16"/>
      <c r="BA29" s="16"/>
      <c r="BB29" s="16"/>
      <c r="BC29" s="17"/>
    </row>
    <row r="30" spans="2:55" x14ac:dyDescent="0.3">
      <c r="B30" s="9"/>
      <c r="C30" s="10"/>
      <c r="D30" s="10"/>
      <c r="E30" s="2" t="s">
        <v>12</v>
      </c>
      <c r="F30" s="1"/>
      <c r="G30" s="1"/>
      <c r="H30" s="1"/>
      <c r="I30" s="1"/>
      <c r="J30" s="1"/>
      <c r="K30" s="1"/>
      <c r="L30" s="321"/>
      <c r="M30" s="322"/>
      <c r="N30" s="322"/>
      <c r="O30" s="322"/>
      <c r="P30" s="322"/>
      <c r="Q30" s="322"/>
      <c r="R30" s="322"/>
      <c r="S30" s="322"/>
      <c r="T30" s="322"/>
      <c r="U30" s="322"/>
      <c r="V30" s="323"/>
      <c r="X30" s="3" t="s">
        <v>11</v>
      </c>
      <c r="Y30" s="1"/>
      <c r="Z30" s="1"/>
      <c r="AA30" s="1"/>
      <c r="AB30" s="1"/>
      <c r="AC30" s="135"/>
      <c r="AD30" s="321"/>
      <c r="AE30" s="322"/>
      <c r="AF30" s="322"/>
      <c r="AG30" s="322"/>
      <c r="AH30" s="322"/>
      <c r="AI30" s="322"/>
      <c r="AJ30" s="322"/>
      <c r="AK30" s="322"/>
      <c r="AL30" s="322"/>
      <c r="AM30" s="322"/>
      <c r="AN30" s="323"/>
      <c r="AO30" s="18"/>
      <c r="AP30" s="3" t="s">
        <v>10</v>
      </c>
      <c r="AQ30" s="16"/>
      <c r="AR30" s="16"/>
      <c r="AS30" s="16"/>
      <c r="AT30" s="16"/>
      <c r="AU30" s="16"/>
      <c r="AV30" s="16"/>
      <c r="AW30" s="16"/>
      <c r="AX30" s="16"/>
      <c r="AY30" s="324"/>
      <c r="AZ30" s="317"/>
      <c r="BA30" s="317"/>
      <c r="BB30" s="318"/>
      <c r="BC30" s="37"/>
    </row>
    <row r="31" spans="2:55" x14ac:dyDescent="0.3">
      <c r="B31" s="9"/>
      <c r="C31" s="10"/>
      <c r="D31" s="10"/>
      <c r="E31" s="3"/>
      <c r="F31" s="1"/>
      <c r="G31" s="1"/>
      <c r="H31" s="1"/>
      <c r="I31" s="1"/>
      <c r="J31" s="1"/>
      <c r="K31" s="1"/>
      <c r="L31" s="1"/>
      <c r="M31" s="1"/>
      <c r="N31" s="1"/>
      <c r="O31" s="1"/>
      <c r="P31" s="135"/>
      <c r="Q31" s="135"/>
      <c r="R31" s="1"/>
      <c r="S31" s="1"/>
      <c r="T31" s="1"/>
      <c r="U31" s="1"/>
      <c r="V31" s="1"/>
      <c r="W31" s="1"/>
      <c r="X31" s="1"/>
      <c r="Y31" s="1"/>
      <c r="Z31" s="1"/>
      <c r="AA31" s="1"/>
      <c r="AB31" s="1"/>
      <c r="AC31" s="135"/>
      <c r="AD31" s="135"/>
      <c r="AE31" s="1"/>
      <c r="AF31" s="1"/>
      <c r="AG31" s="1"/>
      <c r="AH31" s="1"/>
      <c r="AI31" s="1"/>
      <c r="AJ31" s="1"/>
      <c r="AK31" s="1"/>
      <c r="AL31" s="1"/>
      <c r="AM31" s="1"/>
      <c r="AN31" s="1"/>
      <c r="AO31" s="1"/>
      <c r="AP31" s="1"/>
      <c r="AQ31" s="16"/>
      <c r="AR31" s="16"/>
      <c r="AS31" s="16"/>
      <c r="AT31" s="16"/>
      <c r="AU31" s="16"/>
      <c r="AV31" s="16"/>
      <c r="AW31" s="16"/>
      <c r="AX31" s="16"/>
      <c r="AY31" s="16"/>
      <c r="AZ31" s="16"/>
      <c r="BA31" s="16"/>
      <c r="BB31" s="16"/>
      <c r="BC31" s="17"/>
    </row>
    <row r="32" spans="2:55" x14ac:dyDescent="0.3">
      <c r="B32" s="9"/>
      <c r="C32" s="19" t="s">
        <v>21</v>
      </c>
      <c r="D32" s="10"/>
      <c r="E32" s="11" t="s">
        <v>132</v>
      </c>
      <c r="F32" s="137"/>
      <c r="G32" s="137"/>
      <c r="H32" s="137"/>
      <c r="I32" s="137"/>
      <c r="J32" s="137"/>
      <c r="K32" s="11"/>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2"/>
    </row>
    <row r="33" spans="1:77" ht="5.25" customHeight="1" x14ac:dyDescent="0.3">
      <c r="B33" s="9"/>
      <c r="C33" s="137"/>
      <c r="D33" s="10"/>
      <c r="E33" s="20"/>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2"/>
    </row>
    <row r="34" spans="1:77" ht="13" customHeight="1" x14ac:dyDescent="0.3">
      <c r="B34" s="9"/>
      <c r="C34" s="137"/>
      <c r="D34" s="10"/>
      <c r="E34" s="20"/>
      <c r="F34" s="137"/>
      <c r="G34" s="137"/>
      <c r="H34" s="30"/>
      <c r="I34" s="137" t="s">
        <v>298</v>
      </c>
      <c r="J34" s="137"/>
      <c r="K34" s="137"/>
      <c r="L34" s="137"/>
      <c r="M34" s="137"/>
      <c r="N34" s="137"/>
      <c r="O34" s="137"/>
      <c r="P34" s="137"/>
      <c r="Q34" s="137"/>
      <c r="R34" s="137"/>
      <c r="S34" s="137"/>
      <c r="T34" s="137"/>
      <c r="U34" s="137"/>
      <c r="V34" s="137"/>
      <c r="W34" s="137"/>
      <c r="X34" s="137"/>
      <c r="Y34" s="137"/>
      <c r="Z34" s="137"/>
      <c r="AA34" s="137"/>
      <c r="AB34" s="137"/>
      <c r="AC34" s="137"/>
      <c r="AD34" s="137"/>
      <c r="AE34" s="30"/>
      <c r="AF34" s="137" t="s">
        <v>8</v>
      </c>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2"/>
    </row>
    <row r="35" spans="1:77" x14ac:dyDescent="0.3">
      <c r="B35" s="9"/>
      <c r="C35" s="137"/>
      <c r="D35" s="10"/>
      <c r="E35" s="20"/>
      <c r="F35" s="10"/>
      <c r="G35" s="10"/>
      <c r="H35" s="30"/>
      <c r="I35" s="15" t="s">
        <v>6</v>
      </c>
      <c r="J35" s="137"/>
      <c r="K35" s="137"/>
      <c r="L35" s="137"/>
      <c r="M35" s="137"/>
      <c r="N35" s="137"/>
      <c r="O35" s="137"/>
      <c r="P35" s="18"/>
      <c r="Q35" s="137"/>
      <c r="R35" s="137"/>
      <c r="S35" s="137"/>
      <c r="T35" s="20"/>
      <c r="W35" s="137"/>
      <c r="X35" s="137"/>
      <c r="Y35" s="137"/>
      <c r="Z35" s="137"/>
      <c r="AA35" s="137"/>
      <c r="AB35" s="137"/>
      <c r="AC35" s="137"/>
      <c r="AD35" s="15"/>
      <c r="AE35" s="30"/>
      <c r="AF35" s="137" t="s">
        <v>294</v>
      </c>
      <c r="AG35" s="15"/>
      <c r="AH35" s="15"/>
      <c r="AI35" s="15"/>
      <c r="AJ35" s="18"/>
      <c r="AK35" s="15"/>
      <c r="AL35" s="15"/>
      <c r="AM35" s="15"/>
      <c r="AN35" s="15"/>
      <c r="AO35" s="15"/>
      <c r="AP35" s="15"/>
      <c r="AS35" s="15"/>
      <c r="AT35" s="15"/>
      <c r="AU35" s="15"/>
      <c r="AV35" s="137"/>
      <c r="AW35" s="137"/>
      <c r="AX35" s="137"/>
      <c r="AY35" s="137"/>
      <c r="AZ35" s="137"/>
      <c r="BA35" s="137"/>
      <c r="BB35" s="137"/>
      <c r="BC35" s="12"/>
    </row>
    <row r="36" spans="1:77" x14ac:dyDescent="0.3">
      <c r="B36" s="9"/>
      <c r="C36" s="10"/>
      <c r="D36" s="10"/>
      <c r="E36" s="20"/>
      <c r="F36" s="10"/>
      <c r="G36" s="10"/>
      <c r="H36" s="30"/>
      <c r="I36" s="15" t="s">
        <v>5</v>
      </c>
      <c r="J36" s="15"/>
      <c r="K36" s="15"/>
      <c r="L36" s="15"/>
      <c r="M36" s="15"/>
      <c r="N36" s="15"/>
      <c r="O36" s="15"/>
      <c r="P36" s="15"/>
      <c r="Q36" s="15"/>
      <c r="R36" s="15"/>
      <c r="S36" s="137"/>
      <c r="T36" s="20"/>
      <c r="W36" s="137"/>
      <c r="X36" s="137"/>
      <c r="Y36" s="137"/>
      <c r="Z36" s="137"/>
      <c r="AA36" s="137"/>
      <c r="AB36" s="137"/>
      <c r="AC36" s="137"/>
      <c r="AE36" s="172"/>
      <c r="AF36" s="8" t="s">
        <v>292</v>
      </c>
      <c r="AG36" s="15"/>
      <c r="AH36" s="15"/>
      <c r="AI36" s="15"/>
      <c r="AJ36" s="15"/>
      <c r="AK36" s="15"/>
      <c r="AL36" s="15"/>
      <c r="AM36" s="15"/>
      <c r="AN36" s="15"/>
      <c r="AO36" s="15"/>
      <c r="AP36" s="15"/>
      <c r="AS36" s="15"/>
      <c r="AT36" s="15"/>
      <c r="AU36" s="15"/>
      <c r="AV36" s="137"/>
      <c r="AW36" s="137"/>
      <c r="AX36" s="137"/>
      <c r="BA36" s="137"/>
      <c r="BB36" s="137"/>
      <c r="BC36" s="12"/>
    </row>
    <row r="37" spans="1:77" x14ac:dyDescent="0.3">
      <c r="B37" s="9"/>
      <c r="C37" s="10"/>
      <c r="D37" s="10"/>
      <c r="E37" s="20"/>
      <c r="F37" s="10"/>
      <c r="G37" s="10"/>
      <c r="H37" s="76"/>
      <c r="I37" s="15" t="s">
        <v>7</v>
      </c>
      <c r="J37" s="15"/>
      <c r="K37" s="15"/>
      <c r="L37" s="15"/>
      <c r="M37" s="15"/>
      <c r="N37" s="15"/>
      <c r="O37" s="15"/>
      <c r="P37" s="15"/>
      <c r="Q37" s="15"/>
      <c r="R37" s="15"/>
      <c r="T37" s="20"/>
      <c r="U37" s="137"/>
      <c r="W37" s="137"/>
      <c r="X37" s="137"/>
      <c r="AA37" s="137"/>
      <c r="AB37" s="137"/>
      <c r="AC37" s="137"/>
      <c r="AD37" s="137"/>
      <c r="AE37" s="76"/>
      <c r="AF37" s="137" t="s">
        <v>293</v>
      </c>
      <c r="AG37" s="15"/>
      <c r="AH37" s="15"/>
      <c r="AI37" s="15"/>
      <c r="AJ37" s="15"/>
      <c r="AK37" s="15"/>
      <c r="AL37" s="15"/>
      <c r="AM37" s="15"/>
      <c r="AN37" s="15"/>
      <c r="AO37" s="15"/>
      <c r="AP37" s="15"/>
      <c r="AQ37" s="15"/>
      <c r="AS37" s="15"/>
      <c r="AT37" s="15"/>
      <c r="AU37" s="15"/>
      <c r="AV37" s="137"/>
      <c r="AW37" s="137"/>
      <c r="AX37" s="137"/>
      <c r="BA37" s="137"/>
      <c r="BB37" s="137"/>
      <c r="BC37" s="12"/>
    </row>
    <row r="38" spans="1:77" x14ac:dyDescent="0.3">
      <c r="B38" s="9"/>
      <c r="C38" s="10"/>
      <c r="D38" s="10"/>
      <c r="E38" s="20"/>
      <c r="F38" s="10"/>
      <c r="G38" s="10"/>
      <c r="I38" s="15"/>
      <c r="J38" s="15"/>
      <c r="K38" s="15"/>
      <c r="L38" s="15"/>
      <c r="M38" s="15"/>
      <c r="N38" s="15"/>
      <c r="O38" s="15"/>
      <c r="P38" s="15"/>
      <c r="Q38" s="15"/>
      <c r="R38" s="15"/>
      <c r="T38" s="20"/>
      <c r="U38" s="137"/>
      <c r="W38" s="137"/>
      <c r="X38" s="137"/>
      <c r="AA38" s="137"/>
      <c r="AB38" s="137"/>
      <c r="AC38" s="137"/>
      <c r="AD38" s="137"/>
      <c r="AE38" s="76"/>
      <c r="AF38" s="137" t="s">
        <v>299</v>
      </c>
      <c r="AG38" s="15"/>
      <c r="AH38" s="15"/>
      <c r="AI38" s="15"/>
      <c r="AJ38" s="15"/>
      <c r="AK38" s="15"/>
      <c r="AL38" s="15"/>
      <c r="AM38" s="15"/>
      <c r="AN38" s="15"/>
      <c r="AO38" s="15"/>
      <c r="AP38" s="15"/>
      <c r="AQ38" s="15"/>
      <c r="AS38" s="15"/>
      <c r="AT38" s="15"/>
      <c r="AU38" s="15"/>
      <c r="AV38" s="137"/>
      <c r="AW38" s="137"/>
      <c r="AX38" s="137"/>
      <c r="BA38" s="137"/>
      <c r="BB38" s="137"/>
      <c r="BC38" s="12"/>
    </row>
    <row r="39" spans="1:77" x14ac:dyDescent="0.3">
      <c r="B39" s="9"/>
      <c r="C39" s="10"/>
      <c r="D39" s="10"/>
      <c r="E39" s="20"/>
      <c r="F39" s="10"/>
      <c r="G39" s="10"/>
      <c r="H39" s="171">
        <f>H37+H36+H35+H34</f>
        <v>0</v>
      </c>
      <c r="I39" s="15" t="s">
        <v>133</v>
      </c>
      <c r="J39" s="15"/>
      <c r="K39" s="15"/>
      <c r="L39" s="15"/>
      <c r="M39" s="15"/>
      <c r="N39" s="15"/>
      <c r="O39" s="15"/>
      <c r="P39" s="15"/>
      <c r="Q39" s="15"/>
      <c r="R39" s="15"/>
      <c r="S39" s="137"/>
      <c r="T39" s="20"/>
      <c r="U39" s="137"/>
      <c r="W39" s="137"/>
      <c r="X39" s="137"/>
      <c r="Y39" s="137"/>
      <c r="Z39" s="137"/>
      <c r="AA39" s="137"/>
      <c r="AB39" s="137"/>
      <c r="AC39" s="137"/>
      <c r="AD39" s="137"/>
      <c r="AE39" s="146">
        <f>AE37+AE36+AE35+AE34</f>
        <v>0</v>
      </c>
      <c r="AF39" s="15" t="s">
        <v>133</v>
      </c>
      <c r="AG39" s="15"/>
      <c r="AH39" s="15"/>
      <c r="AI39" s="15"/>
      <c r="AJ39" s="15"/>
      <c r="AK39" s="15"/>
      <c r="AL39" s="15"/>
      <c r="AM39" s="15"/>
      <c r="AN39" s="15"/>
      <c r="AO39" s="15"/>
      <c r="AP39" s="15"/>
      <c r="AQ39" s="15"/>
      <c r="AR39" s="15"/>
      <c r="AS39" s="15"/>
      <c r="AT39" s="15"/>
      <c r="AU39" s="15"/>
      <c r="AV39" s="137"/>
      <c r="AW39" s="137"/>
      <c r="AX39" s="137"/>
      <c r="AY39" s="320"/>
      <c r="AZ39" s="320"/>
      <c r="BA39" s="137"/>
      <c r="BB39" s="137"/>
      <c r="BC39" s="12"/>
    </row>
    <row r="40" spans="1:77" x14ac:dyDescent="0.3">
      <c r="B40" s="9"/>
      <c r="C40" s="11" t="s">
        <v>9</v>
      </c>
      <c r="D40" s="137"/>
      <c r="E40" s="14" t="s">
        <v>3</v>
      </c>
      <c r="F40" s="10"/>
      <c r="G40" s="11"/>
      <c r="H40" s="10"/>
      <c r="I40" s="10"/>
      <c r="J40" s="10"/>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2"/>
    </row>
    <row r="41" spans="1:77" ht="16.5" customHeight="1" x14ac:dyDescent="0.3">
      <c r="B41" s="9"/>
      <c r="C41" s="137"/>
      <c r="D41" s="137"/>
      <c r="E41" s="10"/>
      <c r="F41" s="10"/>
      <c r="G41" s="319" t="s">
        <v>297</v>
      </c>
      <c r="H41" s="319"/>
      <c r="I41" s="319"/>
      <c r="J41" s="319"/>
      <c r="K41" s="319"/>
      <c r="L41" s="319"/>
      <c r="M41" s="319"/>
      <c r="N41" s="319"/>
      <c r="O41" s="319"/>
      <c r="P41" s="319"/>
      <c r="Q41" s="319"/>
      <c r="R41" s="137"/>
      <c r="S41" s="137"/>
      <c r="T41" s="319" t="s">
        <v>84</v>
      </c>
      <c r="U41" s="319"/>
      <c r="V41" s="319"/>
      <c r="W41" s="319"/>
      <c r="X41" s="319"/>
      <c r="Y41" s="319"/>
      <c r="Z41" s="319"/>
      <c r="AA41" s="319"/>
      <c r="AB41" s="319"/>
      <c r="AC41" s="319"/>
      <c r="AD41" s="319"/>
      <c r="AE41" s="137"/>
      <c r="AF41" s="137"/>
      <c r="AG41" s="319" t="s">
        <v>296</v>
      </c>
      <c r="AH41" s="319"/>
      <c r="AI41" s="319"/>
      <c r="AJ41" s="319"/>
      <c r="AK41" s="319"/>
      <c r="AL41" s="319"/>
      <c r="AM41" s="319"/>
      <c r="AN41" s="319"/>
      <c r="AO41" s="319"/>
      <c r="AP41" s="319"/>
      <c r="AQ41" s="319"/>
      <c r="AR41" s="319"/>
      <c r="AS41" s="137"/>
      <c r="AT41" s="137"/>
      <c r="AU41" s="319" t="s">
        <v>295</v>
      </c>
      <c r="AV41" s="335"/>
      <c r="AW41" s="335"/>
      <c r="AX41" s="335"/>
      <c r="AY41" s="335"/>
      <c r="AZ41" s="335"/>
      <c r="BA41" s="335"/>
      <c r="BB41" s="335"/>
      <c r="BC41" s="22"/>
    </row>
    <row r="42" spans="1:77" x14ac:dyDescent="0.3">
      <c r="B42" s="9"/>
      <c r="C42" s="10"/>
      <c r="D42" s="137"/>
      <c r="E42" s="10"/>
      <c r="F42" s="10"/>
      <c r="G42" s="330"/>
      <c r="H42" s="331"/>
      <c r="I42" s="331"/>
      <c r="J42" s="331"/>
      <c r="K42" s="331"/>
      <c r="L42" s="331"/>
      <c r="M42" s="331"/>
      <c r="N42" s="331"/>
      <c r="O42" s="331"/>
      <c r="P42" s="331"/>
      <c r="Q42" s="332"/>
      <c r="R42" s="328" t="s">
        <v>1</v>
      </c>
      <c r="S42" s="329"/>
      <c r="T42" s="330"/>
      <c r="U42" s="331"/>
      <c r="V42" s="331"/>
      <c r="W42" s="331"/>
      <c r="X42" s="331"/>
      <c r="Y42" s="331"/>
      <c r="Z42" s="331"/>
      <c r="AA42" s="331"/>
      <c r="AB42" s="331"/>
      <c r="AC42" s="331"/>
      <c r="AD42" s="332"/>
      <c r="AE42" s="328" t="s">
        <v>1</v>
      </c>
      <c r="AF42" s="329"/>
      <c r="AG42" s="330"/>
      <c r="AH42" s="331"/>
      <c r="AI42" s="331"/>
      <c r="AJ42" s="331"/>
      <c r="AK42" s="331"/>
      <c r="AL42" s="331"/>
      <c r="AM42" s="331"/>
      <c r="AN42" s="331"/>
      <c r="AO42" s="331"/>
      <c r="AP42" s="331"/>
      <c r="AQ42" s="331"/>
      <c r="AR42" s="332"/>
      <c r="AS42" s="333" t="s">
        <v>0</v>
      </c>
      <c r="AT42" s="334"/>
      <c r="AU42" s="326">
        <f>G42+T42+AG42</f>
        <v>0</v>
      </c>
      <c r="AV42" s="327"/>
      <c r="AW42" s="327"/>
      <c r="AX42" s="327"/>
      <c r="AY42" s="327"/>
      <c r="AZ42" s="327"/>
      <c r="BA42" s="327"/>
      <c r="BB42" s="327"/>
      <c r="BC42" s="23"/>
    </row>
    <row r="43" spans="1:77" x14ac:dyDescent="0.3">
      <c r="B43" s="9"/>
      <c r="C43" s="1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12"/>
    </row>
    <row r="44" spans="1:77" s="29" customFormat="1" x14ac:dyDescent="0.3">
      <c r="A44" s="112"/>
      <c r="B44" s="25"/>
      <c r="C44" s="26" t="s">
        <v>4</v>
      </c>
      <c r="D44" s="26"/>
      <c r="E44" s="26" t="s">
        <v>60</v>
      </c>
      <c r="F44" s="26"/>
      <c r="G44" s="26"/>
      <c r="H44" s="26"/>
      <c r="I44" s="26"/>
      <c r="J44" s="26"/>
      <c r="K44" s="26"/>
      <c r="L44" s="26"/>
      <c r="M44" s="26"/>
      <c r="N44" s="26"/>
      <c r="O44" s="26"/>
      <c r="P44" s="26"/>
      <c r="Q44" s="26"/>
      <c r="R44" s="26"/>
      <c r="S44" s="26"/>
      <c r="T44" s="26"/>
      <c r="U44" s="26"/>
      <c r="V44" s="26"/>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8"/>
      <c r="BD44" s="113"/>
      <c r="BE44" s="113"/>
      <c r="BF44" s="113"/>
      <c r="BG44" s="113"/>
      <c r="BH44" s="113"/>
      <c r="BI44" s="112"/>
      <c r="BJ44" s="112"/>
      <c r="BK44" s="112"/>
      <c r="BL44" s="112"/>
      <c r="BM44" s="112"/>
      <c r="BN44" s="112"/>
      <c r="BO44" s="112"/>
      <c r="BP44" s="112"/>
      <c r="BQ44" s="112"/>
      <c r="BR44" s="112"/>
      <c r="BS44" s="112"/>
      <c r="BT44" s="112"/>
      <c r="BU44" s="112"/>
      <c r="BV44" s="112"/>
      <c r="BW44" s="112"/>
      <c r="BX44" s="112"/>
      <c r="BY44" s="112"/>
    </row>
    <row r="45" spans="1:77" s="29" customFormat="1" x14ac:dyDescent="0.3">
      <c r="A45" s="112"/>
      <c r="B45" s="25"/>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8"/>
      <c r="BD45" s="113"/>
      <c r="BE45" s="113"/>
      <c r="BF45" s="113"/>
      <c r="BG45" s="113"/>
      <c r="BH45" s="113"/>
      <c r="BI45" s="112"/>
      <c r="BJ45" s="112"/>
      <c r="BK45" s="112"/>
      <c r="BL45" s="112"/>
      <c r="BM45" s="112"/>
      <c r="BN45" s="112"/>
      <c r="BO45" s="112"/>
      <c r="BP45" s="112"/>
      <c r="BQ45" s="112"/>
      <c r="BR45" s="112"/>
      <c r="BS45" s="112"/>
      <c r="BT45" s="112"/>
      <c r="BU45" s="112"/>
      <c r="BV45" s="112"/>
      <c r="BW45" s="112"/>
      <c r="BX45" s="112"/>
      <c r="BY45" s="112"/>
    </row>
    <row r="46" spans="1:77" s="29" customFormat="1" x14ac:dyDescent="0.3">
      <c r="A46" s="112"/>
      <c r="B46" s="25"/>
      <c r="C46" s="27"/>
      <c r="D46" s="27"/>
      <c r="E46" s="27" t="s">
        <v>135</v>
      </c>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8"/>
      <c r="BD46" s="113"/>
      <c r="BE46" s="113"/>
      <c r="BF46" s="113"/>
      <c r="BG46" s="113"/>
      <c r="BH46" s="113"/>
      <c r="BI46" s="112"/>
      <c r="BJ46" s="112"/>
      <c r="BK46" s="112"/>
      <c r="BL46" s="112"/>
      <c r="BM46" s="112"/>
      <c r="BN46" s="112"/>
      <c r="BO46" s="112"/>
      <c r="BP46" s="112"/>
      <c r="BQ46" s="112"/>
      <c r="BR46" s="112"/>
      <c r="BS46" s="112"/>
      <c r="BT46" s="112"/>
      <c r="BU46" s="112"/>
      <c r="BV46" s="112"/>
      <c r="BW46" s="112"/>
      <c r="BX46" s="112"/>
      <c r="BY46" s="112"/>
    </row>
    <row r="47" spans="1:77" s="29" customFormat="1" x14ac:dyDescent="0.3">
      <c r="A47" s="112"/>
      <c r="B47" s="25"/>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8"/>
      <c r="BD47" s="113"/>
      <c r="BE47" s="113"/>
      <c r="BF47" s="113"/>
      <c r="BG47" s="113"/>
      <c r="BH47" s="113"/>
      <c r="BI47" s="112"/>
      <c r="BJ47" s="112"/>
      <c r="BK47" s="112"/>
      <c r="BL47" s="112"/>
      <c r="BM47" s="112"/>
      <c r="BN47" s="112"/>
      <c r="BO47" s="112"/>
      <c r="BP47" s="112"/>
      <c r="BQ47" s="112"/>
      <c r="BR47" s="112"/>
      <c r="BS47" s="112"/>
      <c r="BT47" s="112"/>
      <c r="BU47" s="112"/>
      <c r="BV47" s="112"/>
      <c r="BW47" s="112"/>
      <c r="BX47" s="112"/>
      <c r="BY47" s="112"/>
    </row>
    <row r="48" spans="1:77" s="29" customFormat="1" x14ac:dyDescent="0.3">
      <c r="A48" s="112"/>
      <c r="B48" s="25"/>
      <c r="C48" s="27"/>
      <c r="D48" s="27"/>
      <c r="E48" s="170"/>
      <c r="F48" s="27"/>
      <c r="G48" s="137" t="s">
        <v>300</v>
      </c>
      <c r="H48" s="27"/>
      <c r="I48" s="27"/>
      <c r="J48" s="27"/>
      <c r="K48" s="27"/>
      <c r="L48" s="27"/>
      <c r="M48" s="27"/>
      <c r="N48" s="27"/>
      <c r="O48" s="27"/>
      <c r="P48" s="27"/>
      <c r="Q48" s="27"/>
      <c r="R48" s="27"/>
      <c r="S48" s="27"/>
      <c r="T48" s="27"/>
      <c r="U48" s="27"/>
      <c r="V48" s="27"/>
      <c r="W48" s="27"/>
      <c r="X48" s="27"/>
      <c r="Y48" s="27"/>
      <c r="Z48" s="27"/>
      <c r="AE48" s="30"/>
      <c r="AF48" s="27"/>
      <c r="AG48" s="80" t="s">
        <v>143</v>
      </c>
      <c r="AH48" s="80"/>
      <c r="AI48" s="80"/>
      <c r="AJ48" s="80"/>
      <c r="AK48" s="80"/>
      <c r="AL48" s="80"/>
      <c r="AM48" s="80"/>
      <c r="AN48" s="80"/>
      <c r="AO48" s="80"/>
      <c r="AP48" s="80"/>
      <c r="AQ48" s="80"/>
      <c r="AR48" s="80"/>
      <c r="AS48" s="80"/>
      <c r="AT48" s="80"/>
      <c r="AU48" s="80"/>
      <c r="AV48" s="80"/>
      <c r="AW48" s="80"/>
      <c r="AX48" s="80"/>
      <c r="AY48" s="80"/>
      <c r="AZ48" s="80"/>
      <c r="BA48" s="27"/>
      <c r="BB48" s="27"/>
      <c r="BC48" s="28"/>
      <c r="BD48" s="113"/>
      <c r="BE48" s="113"/>
      <c r="BF48" s="113"/>
      <c r="BG48" s="113"/>
      <c r="BH48" s="113"/>
      <c r="BI48" s="112"/>
      <c r="BJ48" s="112"/>
      <c r="BK48" s="112"/>
      <c r="BL48" s="112"/>
      <c r="BM48" s="112"/>
      <c r="BN48" s="112"/>
      <c r="BO48" s="112"/>
      <c r="BP48" s="112"/>
      <c r="BQ48" s="112"/>
      <c r="BR48" s="112"/>
      <c r="BS48" s="112"/>
      <c r="BT48" s="112"/>
      <c r="BU48" s="112"/>
      <c r="BV48" s="112"/>
      <c r="BW48" s="112"/>
      <c r="BX48" s="112"/>
      <c r="BY48" s="112"/>
    </row>
    <row r="49" spans="1:77" s="29" customFormat="1" x14ac:dyDescent="0.3">
      <c r="A49" s="112"/>
      <c r="B49" s="25"/>
      <c r="C49" s="27"/>
      <c r="D49" s="27"/>
      <c r="E49" s="31"/>
      <c r="F49" s="27"/>
      <c r="G49" s="27"/>
      <c r="H49" s="27"/>
      <c r="I49" s="27"/>
      <c r="J49" s="27"/>
      <c r="K49" s="27"/>
      <c r="L49" s="27"/>
      <c r="M49" s="27"/>
      <c r="N49" s="27"/>
      <c r="O49" s="27"/>
      <c r="P49" s="27"/>
      <c r="Q49" s="27"/>
      <c r="R49" s="27"/>
      <c r="S49" s="27"/>
      <c r="T49" s="27"/>
      <c r="U49" s="27"/>
      <c r="V49" s="27"/>
      <c r="W49" s="27"/>
      <c r="X49" s="27"/>
      <c r="Y49" s="27"/>
      <c r="Z49" s="27"/>
      <c r="AA49" s="31"/>
      <c r="AB49" s="27"/>
      <c r="AC49" s="27"/>
      <c r="AD49" s="27"/>
      <c r="AE49" s="27"/>
      <c r="AF49" s="27"/>
      <c r="AG49" s="80"/>
      <c r="AH49" s="80"/>
      <c r="AI49" s="80"/>
      <c r="AJ49" s="80"/>
      <c r="AK49" s="80"/>
      <c r="AL49" s="80"/>
      <c r="AM49" s="80"/>
      <c r="AN49" s="80"/>
      <c r="AO49" s="80"/>
      <c r="AP49" s="80"/>
      <c r="AQ49" s="80"/>
      <c r="AR49" s="80"/>
      <c r="AS49" s="80"/>
      <c r="AT49" s="80"/>
      <c r="AU49" s="80"/>
      <c r="AV49" s="80"/>
      <c r="AW49" s="80"/>
      <c r="AX49" s="80"/>
      <c r="AY49" s="80"/>
      <c r="AZ49" s="80"/>
      <c r="BA49" s="27"/>
      <c r="BB49" s="27"/>
      <c r="BC49" s="28"/>
      <c r="BD49" s="113"/>
      <c r="BE49" s="113"/>
      <c r="BF49" s="113"/>
      <c r="BG49" s="113"/>
      <c r="BH49" s="113"/>
      <c r="BI49" s="112"/>
      <c r="BJ49" s="112"/>
      <c r="BK49" s="112"/>
      <c r="BL49" s="112"/>
      <c r="BM49" s="112"/>
      <c r="BN49" s="112"/>
      <c r="BO49" s="112"/>
      <c r="BP49" s="112"/>
      <c r="BQ49" s="112"/>
      <c r="BR49" s="112"/>
      <c r="BS49" s="112"/>
      <c r="BT49" s="112"/>
      <c r="BU49" s="112"/>
      <c r="BV49" s="112"/>
      <c r="BW49" s="112"/>
      <c r="BX49" s="112"/>
      <c r="BY49" s="112"/>
    </row>
    <row r="50" spans="1:77" s="29" customFormat="1" x14ac:dyDescent="0.3">
      <c r="A50" s="112"/>
      <c r="B50" s="25"/>
      <c r="C50" s="27"/>
      <c r="D50" s="27"/>
      <c r="E50" s="30"/>
      <c r="F50" s="27"/>
      <c r="G50" s="27" t="s">
        <v>298</v>
      </c>
      <c r="H50" s="27"/>
      <c r="I50" s="27"/>
      <c r="J50" s="27"/>
      <c r="K50" s="27"/>
      <c r="L50" s="27"/>
      <c r="M50" s="27"/>
      <c r="N50" s="27"/>
      <c r="O50" s="27"/>
      <c r="P50" s="27"/>
      <c r="Q50" s="27"/>
      <c r="R50" s="27"/>
      <c r="S50" s="27"/>
      <c r="T50" s="27"/>
      <c r="U50" s="27"/>
      <c r="V50" s="27"/>
      <c r="W50" s="27"/>
      <c r="X50" s="27"/>
      <c r="Y50" s="27"/>
      <c r="Z50" s="27"/>
      <c r="AE50" s="30"/>
      <c r="AF50" s="27"/>
      <c r="AG50" s="80" t="s">
        <v>59</v>
      </c>
      <c r="AH50" s="80"/>
      <c r="AI50" s="80"/>
      <c r="AJ50" s="80"/>
      <c r="AK50" s="80"/>
      <c r="AL50" s="80"/>
      <c r="AM50" s="80"/>
      <c r="AN50" s="80"/>
      <c r="AO50" s="80"/>
      <c r="AP50" s="80"/>
      <c r="AQ50" s="80"/>
      <c r="AR50" s="80"/>
      <c r="AS50" s="80"/>
      <c r="AT50" s="80"/>
      <c r="AU50" s="80"/>
      <c r="AV50" s="80"/>
      <c r="AW50" s="80"/>
      <c r="AX50" s="80"/>
      <c r="AY50" s="80"/>
      <c r="AZ50" s="80"/>
      <c r="BA50" s="27"/>
      <c r="BB50" s="27"/>
      <c r="BC50" s="28"/>
      <c r="BD50" s="113"/>
      <c r="BE50" s="113"/>
      <c r="BF50" s="113"/>
      <c r="BG50" s="113"/>
      <c r="BH50" s="113"/>
      <c r="BI50" s="112"/>
      <c r="BJ50" s="112"/>
      <c r="BK50" s="112"/>
      <c r="BL50" s="112"/>
      <c r="BM50" s="112"/>
      <c r="BN50" s="112"/>
      <c r="BO50" s="112"/>
      <c r="BP50" s="112"/>
      <c r="BQ50" s="112"/>
      <c r="BR50" s="112"/>
      <c r="BS50" s="112"/>
      <c r="BT50" s="112"/>
      <c r="BU50" s="112"/>
      <c r="BV50" s="112"/>
      <c r="BW50" s="112"/>
      <c r="BX50" s="112"/>
      <c r="BY50" s="112"/>
    </row>
    <row r="51" spans="1:77" s="29" customFormat="1" x14ac:dyDescent="0.3">
      <c r="A51" s="112"/>
      <c r="B51" s="25"/>
      <c r="C51" s="27"/>
      <c r="D51" s="27"/>
      <c r="E51" s="31"/>
      <c r="F51" s="27"/>
      <c r="G51" s="27"/>
      <c r="H51" s="27"/>
      <c r="I51" s="27"/>
      <c r="J51" s="27"/>
      <c r="K51" s="27"/>
      <c r="L51" s="27"/>
      <c r="M51" s="27"/>
      <c r="N51" s="27"/>
      <c r="O51" s="27"/>
      <c r="P51" s="27"/>
      <c r="Q51" s="27"/>
      <c r="R51" s="27"/>
      <c r="S51" s="27"/>
      <c r="T51" s="27"/>
      <c r="U51" s="27"/>
      <c r="V51" s="27"/>
      <c r="W51" s="27"/>
      <c r="X51" s="27"/>
      <c r="Y51" s="27"/>
      <c r="Z51" s="27"/>
      <c r="AA51" s="31"/>
      <c r="AB51" s="27"/>
      <c r="AC51" s="27"/>
      <c r="AD51" s="27"/>
      <c r="AE51" s="27"/>
      <c r="AF51" s="27"/>
      <c r="AG51" s="80"/>
      <c r="AH51" s="80"/>
      <c r="AI51" s="80"/>
      <c r="AJ51" s="80"/>
      <c r="AK51" s="80"/>
      <c r="AL51" s="80"/>
      <c r="AM51" s="80"/>
      <c r="AN51" s="80"/>
      <c r="AO51" s="80"/>
      <c r="AP51" s="80"/>
      <c r="AQ51" s="80"/>
      <c r="AR51" s="80"/>
      <c r="AS51" s="80"/>
      <c r="AT51" s="80"/>
      <c r="AU51" s="80"/>
      <c r="AV51" s="80"/>
      <c r="AW51" s="80"/>
      <c r="AX51" s="80"/>
      <c r="AY51" s="80"/>
      <c r="AZ51" s="80"/>
      <c r="BA51" s="27"/>
      <c r="BB51" s="27"/>
      <c r="BC51" s="28"/>
      <c r="BD51" s="113"/>
      <c r="BE51" s="325"/>
      <c r="BF51" s="325"/>
      <c r="BG51" s="325"/>
      <c r="BH51" s="325"/>
      <c r="BI51" s="325"/>
      <c r="BJ51" s="325"/>
      <c r="BK51" s="112"/>
      <c r="BL51" s="112"/>
      <c r="BM51" s="112"/>
      <c r="BN51" s="112"/>
      <c r="BO51" s="112"/>
      <c r="BP51" s="112"/>
      <c r="BQ51" s="112"/>
      <c r="BR51" s="112"/>
      <c r="BS51" s="112"/>
      <c r="BT51" s="112"/>
      <c r="BU51" s="112"/>
      <c r="BV51" s="112"/>
      <c r="BW51" s="112"/>
      <c r="BX51" s="112"/>
      <c r="BY51" s="112"/>
    </row>
    <row r="52" spans="1:77" s="29" customFormat="1" x14ac:dyDescent="0.3">
      <c r="A52" s="112"/>
      <c r="B52" s="25"/>
      <c r="C52" s="26" t="s">
        <v>78</v>
      </c>
      <c r="D52" s="27"/>
      <c r="E52" s="26" t="s">
        <v>417</v>
      </c>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8"/>
      <c r="BD52" s="113"/>
      <c r="BE52" s="325"/>
      <c r="BF52" s="325"/>
      <c r="BG52" s="325"/>
      <c r="BH52" s="325"/>
      <c r="BI52" s="325"/>
      <c r="BJ52" s="325"/>
      <c r="BK52" s="112"/>
      <c r="BL52" s="112"/>
      <c r="BM52" s="112"/>
      <c r="BN52" s="112"/>
      <c r="BO52" s="112"/>
      <c r="BP52" s="112"/>
      <c r="BQ52" s="112"/>
      <c r="BR52" s="112"/>
      <c r="BS52" s="112"/>
      <c r="BT52" s="112"/>
      <c r="BU52" s="112"/>
      <c r="BV52" s="112"/>
      <c r="BW52" s="112"/>
      <c r="BX52" s="112"/>
      <c r="BY52" s="112"/>
    </row>
    <row r="53" spans="1:77" s="29" customFormat="1" x14ac:dyDescent="0.3">
      <c r="A53" s="112"/>
      <c r="B53" s="25"/>
      <c r="C53" s="27"/>
      <c r="D53" s="27"/>
      <c r="E53" s="27"/>
      <c r="F53" s="27" t="s">
        <v>45</v>
      </c>
      <c r="G53" s="27" t="s">
        <v>73</v>
      </c>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1"/>
      <c r="AS53" s="27" t="s">
        <v>32</v>
      </c>
      <c r="AT53" s="27"/>
      <c r="AU53" s="27"/>
      <c r="AV53" s="21"/>
      <c r="AW53" s="27" t="s">
        <v>31</v>
      </c>
      <c r="AX53" s="27"/>
      <c r="AY53" s="27"/>
      <c r="AZ53" s="27"/>
      <c r="BA53" s="27"/>
      <c r="BB53" s="27"/>
      <c r="BC53" s="28"/>
      <c r="BD53" s="113"/>
      <c r="BE53" s="325"/>
      <c r="BF53" s="325"/>
      <c r="BG53" s="325"/>
      <c r="BH53" s="325"/>
      <c r="BI53" s="325"/>
      <c r="BJ53" s="325"/>
      <c r="BK53" s="112"/>
      <c r="BL53" s="112"/>
      <c r="BM53" s="112"/>
      <c r="BN53" s="112"/>
      <c r="BO53" s="112"/>
      <c r="BP53" s="112"/>
      <c r="BQ53" s="112"/>
      <c r="BR53" s="112"/>
      <c r="BS53" s="112"/>
      <c r="BT53" s="112"/>
      <c r="BU53" s="112"/>
      <c r="BV53" s="112"/>
      <c r="BW53" s="112"/>
      <c r="BX53" s="112"/>
      <c r="BY53" s="112"/>
    </row>
    <row r="54" spans="1:77" s="29" customFormat="1" x14ac:dyDescent="0.3">
      <c r="A54" s="112"/>
      <c r="B54" s="25"/>
      <c r="C54" s="27"/>
      <c r="D54" s="27"/>
      <c r="E54" s="27"/>
      <c r="F54" s="27" t="s">
        <v>44</v>
      </c>
      <c r="G54" s="27" t="s">
        <v>68</v>
      </c>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1"/>
      <c r="AS54" s="27" t="s">
        <v>32</v>
      </c>
      <c r="AT54" s="27"/>
      <c r="AU54" s="27"/>
      <c r="AV54" s="21"/>
      <c r="AW54" s="27" t="s">
        <v>31</v>
      </c>
      <c r="AX54" s="27"/>
      <c r="AY54" s="27"/>
      <c r="AZ54" s="27"/>
      <c r="BA54" s="27"/>
      <c r="BB54" s="27"/>
      <c r="BC54" s="28"/>
      <c r="BD54" s="113"/>
      <c r="BE54" s="325"/>
      <c r="BF54" s="325"/>
      <c r="BG54" s="325"/>
      <c r="BH54" s="325"/>
      <c r="BI54" s="325"/>
      <c r="BJ54" s="325"/>
      <c r="BK54" s="112"/>
      <c r="BL54" s="112"/>
      <c r="BM54" s="112"/>
      <c r="BN54" s="112"/>
      <c r="BO54" s="112"/>
      <c r="BP54" s="112"/>
      <c r="BQ54" s="112"/>
      <c r="BR54" s="112"/>
      <c r="BS54" s="112"/>
      <c r="BT54" s="112"/>
      <c r="BU54" s="112"/>
      <c r="BV54" s="112"/>
      <c r="BW54" s="112"/>
      <c r="BX54" s="112"/>
      <c r="BY54" s="112"/>
    </row>
    <row r="55" spans="1:77" s="29" customFormat="1" x14ac:dyDescent="0.3">
      <c r="A55" s="112"/>
      <c r="B55" s="2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8"/>
      <c r="BD55" s="113"/>
      <c r="BE55" s="325"/>
      <c r="BF55" s="325"/>
      <c r="BG55" s="325"/>
      <c r="BH55" s="325"/>
      <c r="BI55" s="325"/>
      <c r="BJ55" s="325"/>
      <c r="BK55" s="112"/>
      <c r="BL55" s="112"/>
      <c r="BM55" s="112"/>
      <c r="BN55" s="112"/>
      <c r="BO55" s="112"/>
      <c r="BP55" s="112"/>
      <c r="BQ55" s="112"/>
      <c r="BR55" s="112"/>
      <c r="BS55" s="112"/>
      <c r="BT55" s="112"/>
      <c r="BU55" s="112"/>
      <c r="BV55" s="112"/>
      <c r="BW55" s="112"/>
      <c r="BX55" s="112"/>
      <c r="BY55" s="112"/>
    </row>
    <row r="56" spans="1:77" s="29" customFormat="1" x14ac:dyDescent="0.3">
      <c r="A56" s="112"/>
      <c r="B56" s="25"/>
      <c r="C56" s="27"/>
      <c r="D56" s="27"/>
      <c r="E56" s="27"/>
      <c r="F56" s="27"/>
      <c r="G56" s="27"/>
      <c r="H56" s="27"/>
      <c r="I56" s="279" t="s">
        <v>67</v>
      </c>
      <c r="J56" s="280"/>
      <c r="K56" s="280"/>
      <c r="L56" s="280"/>
      <c r="M56" s="280"/>
      <c r="N56" s="280"/>
      <c r="O56" s="280"/>
      <c r="P56" s="280"/>
      <c r="Q56" s="280"/>
      <c r="R56" s="280"/>
      <c r="S56" s="280"/>
      <c r="T56" s="280"/>
      <c r="U56" s="280"/>
      <c r="V56" s="280"/>
      <c r="W56" s="280"/>
      <c r="X56" s="281"/>
      <c r="Y56" s="282">
        <f>G42</f>
        <v>0</v>
      </c>
      <c r="Z56" s="283"/>
      <c r="AA56" s="283"/>
      <c r="AB56" s="283"/>
      <c r="AC56" s="283"/>
      <c r="AD56" s="283"/>
      <c r="AE56" s="283"/>
      <c r="AF56" s="283"/>
      <c r="AG56" s="283"/>
      <c r="AH56" s="283"/>
      <c r="AI56" s="283"/>
      <c r="AJ56" s="283"/>
      <c r="AK56" s="283"/>
      <c r="AL56" s="283"/>
      <c r="AM56" s="283"/>
      <c r="AN56" s="284"/>
      <c r="AO56" s="27"/>
      <c r="AP56" s="27"/>
      <c r="AQ56" s="27"/>
      <c r="AR56" s="27"/>
      <c r="AS56" s="27"/>
      <c r="AT56" s="27"/>
      <c r="AU56" s="27"/>
      <c r="AV56" s="27"/>
      <c r="AW56" s="27"/>
      <c r="AX56" s="27"/>
      <c r="AY56" s="27"/>
      <c r="AZ56" s="27"/>
      <c r="BA56" s="27"/>
      <c r="BB56" s="27"/>
      <c r="BC56" s="28"/>
      <c r="BD56" s="113"/>
      <c r="BE56" s="325"/>
      <c r="BF56" s="325"/>
      <c r="BG56" s="325"/>
      <c r="BH56" s="325"/>
      <c r="BI56" s="325"/>
      <c r="BJ56" s="325"/>
      <c r="BK56" s="112"/>
      <c r="BL56" s="112"/>
      <c r="BM56" s="112"/>
      <c r="BN56" s="112"/>
      <c r="BO56" s="112"/>
      <c r="BP56" s="112"/>
      <c r="BQ56" s="112"/>
      <c r="BR56" s="112"/>
      <c r="BS56" s="112"/>
      <c r="BT56" s="112"/>
      <c r="BU56" s="112"/>
      <c r="BV56" s="112"/>
      <c r="BW56" s="112"/>
      <c r="BX56" s="112"/>
      <c r="BY56" s="112"/>
    </row>
    <row r="57" spans="1:77" s="29" customFormat="1" x14ac:dyDescent="0.3">
      <c r="A57" s="112"/>
      <c r="B57" s="25"/>
      <c r="C57" s="27"/>
      <c r="D57" s="27"/>
      <c r="E57" s="27"/>
      <c r="F57" s="27"/>
      <c r="G57" s="27"/>
      <c r="H57" s="27"/>
      <c r="I57" s="285" t="s">
        <v>66</v>
      </c>
      <c r="J57" s="286"/>
      <c r="K57" s="286"/>
      <c r="L57" s="286"/>
      <c r="M57" s="286"/>
      <c r="N57" s="286"/>
      <c r="O57" s="286"/>
      <c r="P57" s="286"/>
      <c r="Q57" s="286"/>
      <c r="R57" s="286"/>
      <c r="S57" s="286"/>
      <c r="T57" s="286"/>
      <c r="U57" s="286"/>
      <c r="V57" s="286"/>
      <c r="W57" s="286"/>
      <c r="X57" s="287"/>
      <c r="Y57" s="288" t="s">
        <v>74</v>
      </c>
      <c r="Z57" s="289"/>
      <c r="AA57" s="289"/>
      <c r="AB57" s="289"/>
      <c r="AC57" s="289"/>
      <c r="AD57" s="289"/>
      <c r="AE57" s="289"/>
      <c r="AF57" s="289"/>
      <c r="AG57" s="289"/>
      <c r="AH57" s="289"/>
      <c r="AI57" s="289"/>
      <c r="AJ57" s="289"/>
      <c r="AK57" s="289"/>
      <c r="AL57" s="289"/>
      <c r="AM57" s="289"/>
      <c r="AN57" s="290"/>
      <c r="AO57" s="27"/>
      <c r="AP57" s="27"/>
      <c r="AQ57" s="27"/>
      <c r="AR57" s="27"/>
      <c r="AS57" s="27"/>
      <c r="AT57" s="27"/>
      <c r="AU57" s="27"/>
      <c r="AV57" s="27"/>
      <c r="AW57" s="27"/>
      <c r="AX57" s="27"/>
      <c r="AY57" s="27"/>
      <c r="AZ57" s="27"/>
      <c r="BA57" s="27"/>
      <c r="BB57" s="27"/>
      <c r="BC57" s="28"/>
      <c r="BD57" s="113"/>
      <c r="BE57" s="325"/>
      <c r="BF57" s="325"/>
      <c r="BG57" s="325"/>
      <c r="BH57" s="325"/>
      <c r="BI57" s="325"/>
      <c r="BJ57" s="325"/>
      <c r="BK57" s="112"/>
      <c r="BL57" s="112"/>
      <c r="BM57" s="112"/>
      <c r="BN57" s="112"/>
      <c r="BO57" s="112"/>
      <c r="BP57" s="112"/>
      <c r="BQ57" s="112"/>
      <c r="BR57" s="112"/>
      <c r="BS57" s="112"/>
      <c r="BT57" s="112"/>
      <c r="BU57" s="112"/>
      <c r="BV57" s="112"/>
      <c r="BW57" s="112"/>
      <c r="BX57" s="112"/>
      <c r="BY57" s="112"/>
    </row>
    <row r="58" spans="1:77" s="29" customFormat="1" x14ac:dyDescent="0.3">
      <c r="A58" s="112"/>
      <c r="B58" s="25"/>
      <c r="C58" s="27"/>
      <c r="D58" s="27"/>
      <c r="E58" s="27"/>
      <c r="F58" s="27"/>
      <c r="G58" s="27"/>
      <c r="H58" s="27"/>
      <c r="I58" s="77" t="s">
        <v>75</v>
      </c>
      <c r="J58" s="78"/>
      <c r="K58" s="268"/>
      <c r="L58" s="268"/>
      <c r="M58" s="268"/>
      <c r="N58" s="268"/>
      <c r="O58" s="268"/>
      <c r="P58" s="268"/>
      <c r="Q58" s="268"/>
      <c r="R58" s="268"/>
      <c r="S58" s="268"/>
      <c r="T58" s="268"/>
      <c r="U58" s="268"/>
      <c r="V58" s="268"/>
      <c r="W58" s="268"/>
      <c r="X58" s="269"/>
      <c r="Y58" s="270">
        <v>0</v>
      </c>
      <c r="Z58" s="271"/>
      <c r="AA58" s="271"/>
      <c r="AB58" s="271"/>
      <c r="AC58" s="271"/>
      <c r="AD58" s="271"/>
      <c r="AE58" s="271"/>
      <c r="AF58" s="271"/>
      <c r="AG58" s="271"/>
      <c r="AH58" s="271"/>
      <c r="AI58" s="271"/>
      <c r="AJ58" s="271"/>
      <c r="AK58" s="271"/>
      <c r="AL58" s="271"/>
      <c r="AM58" s="271"/>
      <c r="AN58" s="272"/>
      <c r="AO58" s="27"/>
      <c r="AP58" s="27"/>
      <c r="AQ58" s="27"/>
      <c r="AR58" s="27"/>
      <c r="AS58" s="27"/>
      <c r="AT58" s="27"/>
      <c r="AU58" s="27"/>
      <c r="AV58" s="27"/>
      <c r="AW58" s="27"/>
      <c r="AX58" s="27"/>
      <c r="AY58" s="27"/>
      <c r="AZ58" s="27"/>
      <c r="BA58" s="27"/>
      <c r="BB58" s="27"/>
      <c r="BC58" s="28"/>
      <c r="BD58" s="113"/>
      <c r="BE58" s="325"/>
      <c r="BF58" s="325"/>
      <c r="BG58" s="325"/>
      <c r="BH58" s="325"/>
      <c r="BI58" s="325"/>
      <c r="BJ58" s="325"/>
      <c r="BK58" s="112"/>
      <c r="BL58" s="112"/>
      <c r="BM58" s="112"/>
      <c r="BN58" s="112"/>
      <c r="BO58" s="112"/>
      <c r="BP58" s="112"/>
      <c r="BQ58" s="112"/>
      <c r="BR58" s="112"/>
      <c r="BS58" s="112"/>
      <c r="BT58" s="112"/>
      <c r="BU58" s="112"/>
      <c r="BV58" s="112"/>
      <c r="BW58" s="112"/>
      <c r="BX58" s="112"/>
      <c r="BY58" s="112"/>
    </row>
    <row r="59" spans="1:77" s="29" customFormat="1" x14ac:dyDescent="0.3">
      <c r="A59" s="112"/>
      <c r="B59" s="25"/>
      <c r="C59" s="27"/>
      <c r="D59" s="27"/>
      <c r="E59" s="27"/>
      <c r="F59" s="27"/>
      <c r="G59" s="27"/>
      <c r="H59" s="27"/>
      <c r="I59" s="77" t="s">
        <v>76</v>
      </c>
      <c r="J59" s="78"/>
      <c r="K59" s="268"/>
      <c r="L59" s="268"/>
      <c r="M59" s="268"/>
      <c r="N59" s="268"/>
      <c r="O59" s="268"/>
      <c r="P59" s="268"/>
      <c r="Q59" s="268"/>
      <c r="R59" s="268"/>
      <c r="S59" s="268"/>
      <c r="T59" s="268"/>
      <c r="U59" s="268"/>
      <c r="V59" s="268"/>
      <c r="W59" s="268"/>
      <c r="X59" s="269"/>
      <c r="Y59" s="270">
        <v>0</v>
      </c>
      <c r="Z59" s="271"/>
      <c r="AA59" s="271"/>
      <c r="AB59" s="271"/>
      <c r="AC59" s="271"/>
      <c r="AD59" s="271"/>
      <c r="AE59" s="271"/>
      <c r="AF59" s="271"/>
      <c r="AG59" s="271"/>
      <c r="AH59" s="271"/>
      <c r="AI59" s="271"/>
      <c r="AJ59" s="271"/>
      <c r="AK59" s="271"/>
      <c r="AL59" s="271"/>
      <c r="AM59" s="271"/>
      <c r="AN59" s="272"/>
      <c r="AO59" s="27"/>
      <c r="AP59" s="27"/>
      <c r="AQ59" s="27"/>
      <c r="AR59" s="27"/>
      <c r="AS59" s="27"/>
      <c r="AT59" s="27"/>
      <c r="AU59" s="27"/>
      <c r="AV59" s="27"/>
      <c r="AW59" s="27"/>
      <c r="AX59" s="27"/>
      <c r="AY59" s="27"/>
      <c r="AZ59" s="27"/>
      <c r="BA59" s="27"/>
      <c r="BB59" s="27"/>
      <c r="BC59" s="28"/>
      <c r="BD59" s="113"/>
      <c r="BE59" s="325"/>
      <c r="BF59" s="325"/>
      <c r="BG59" s="325"/>
      <c r="BH59" s="325"/>
      <c r="BI59" s="325"/>
      <c r="BJ59" s="325"/>
      <c r="BK59" s="112"/>
      <c r="BL59" s="112"/>
      <c r="BM59" s="112"/>
      <c r="BN59" s="112"/>
      <c r="BO59" s="112"/>
      <c r="BP59" s="112"/>
      <c r="BQ59" s="112"/>
      <c r="BR59" s="112"/>
      <c r="BS59" s="112"/>
      <c r="BT59" s="112"/>
      <c r="BU59" s="112"/>
      <c r="BV59" s="112"/>
      <c r="BW59" s="112"/>
      <c r="BX59" s="112"/>
      <c r="BY59" s="112"/>
    </row>
    <row r="60" spans="1:77" s="29" customFormat="1" x14ac:dyDescent="0.3">
      <c r="A60" s="112"/>
      <c r="B60" s="25"/>
      <c r="C60" s="27"/>
      <c r="D60" s="27"/>
      <c r="E60" s="27"/>
      <c r="F60" s="27"/>
      <c r="G60" s="27"/>
      <c r="H60" s="27"/>
      <c r="I60" s="77" t="s">
        <v>77</v>
      </c>
      <c r="J60" s="78"/>
      <c r="K60" s="268"/>
      <c r="L60" s="268"/>
      <c r="M60" s="268"/>
      <c r="N60" s="268"/>
      <c r="O60" s="268"/>
      <c r="P60" s="268"/>
      <c r="Q60" s="268"/>
      <c r="R60" s="268"/>
      <c r="S60" s="268"/>
      <c r="T60" s="268"/>
      <c r="U60" s="268"/>
      <c r="V60" s="268"/>
      <c r="W60" s="268"/>
      <c r="X60" s="269"/>
      <c r="Y60" s="270">
        <v>0</v>
      </c>
      <c r="Z60" s="271"/>
      <c r="AA60" s="271"/>
      <c r="AB60" s="271"/>
      <c r="AC60" s="271"/>
      <c r="AD60" s="271"/>
      <c r="AE60" s="271"/>
      <c r="AF60" s="271"/>
      <c r="AG60" s="271"/>
      <c r="AH60" s="271"/>
      <c r="AI60" s="271"/>
      <c r="AJ60" s="271"/>
      <c r="AK60" s="271"/>
      <c r="AL60" s="271"/>
      <c r="AM60" s="271"/>
      <c r="AN60" s="272"/>
      <c r="AO60" s="27"/>
      <c r="AP60" s="27"/>
      <c r="AQ60" s="27"/>
      <c r="AR60" s="27"/>
      <c r="AS60" s="27"/>
      <c r="AT60" s="27"/>
      <c r="AU60" s="27"/>
      <c r="AV60" s="27"/>
      <c r="AW60" s="27"/>
      <c r="AX60" s="27"/>
      <c r="AY60" s="27"/>
      <c r="AZ60" s="27"/>
      <c r="BA60" s="27"/>
      <c r="BB60" s="27"/>
      <c r="BC60" s="28"/>
      <c r="BD60" s="113"/>
      <c r="BE60" s="113"/>
      <c r="BF60" s="113"/>
      <c r="BG60" s="113"/>
      <c r="BH60" s="113"/>
      <c r="BI60" s="112"/>
      <c r="BJ60" s="112"/>
      <c r="BK60" s="112"/>
      <c r="BL60" s="112"/>
      <c r="BM60" s="112"/>
      <c r="BN60" s="112"/>
      <c r="BO60" s="112"/>
      <c r="BP60" s="112"/>
      <c r="BQ60" s="112"/>
      <c r="BR60" s="112"/>
      <c r="BS60" s="112"/>
      <c r="BT60" s="112"/>
      <c r="BU60" s="112"/>
      <c r="BV60" s="112"/>
      <c r="BW60" s="112"/>
      <c r="BX60" s="112"/>
      <c r="BY60" s="112"/>
    </row>
    <row r="61" spans="1:77" s="4" customFormat="1" x14ac:dyDescent="0.3">
      <c r="A61" s="112"/>
      <c r="B61" s="9"/>
      <c r="C61" s="27"/>
      <c r="D61" s="27"/>
      <c r="E61" s="27"/>
      <c r="F61" s="27"/>
      <c r="G61" s="27"/>
      <c r="H61" s="27"/>
      <c r="I61" s="273" t="s">
        <v>65</v>
      </c>
      <c r="J61" s="274"/>
      <c r="K61" s="274"/>
      <c r="L61" s="274"/>
      <c r="M61" s="274"/>
      <c r="N61" s="274"/>
      <c r="O61" s="274"/>
      <c r="P61" s="274"/>
      <c r="Q61" s="274"/>
      <c r="R61" s="274"/>
      <c r="S61" s="274"/>
      <c r="T61" s="274"/>
      <c r="U61" s="274"/>
      <c r="V61" s="274"/>
      <c r="W61" s="274"/>
      <c r="X61" s="275"/>
      <c r="Y61" s="276">
        <f>SUM(Y56,Y58,Y59,Y60)</f>
        <v>0</v>
      </c>
      <c r="Z61" s="277"/>
      <c r="AA61" s="277"/>
      <c r="AB61" s="277"/>
      <c r="AC61" s="277"/>
      <c r="AD61" s="277"/>
      <c r="AE61" s="277"/>
      <c r="AF61" s="277"/>
      <c r="AG61" s="277"/>
      <c r="AH61" s="277"/>
      <c r="AI61" s="277"/>
      <c r="AJ61" s="277"/>
      <c r="AK61" s="277"/>
      <c r="AL61" s="277"/>
      <c r="AM61" s="277"/>
      <c r="AN61" s="278"/>
      <c r="AO61" s="27"/>
      <c r="AP61" s="27"/>
      <c r="AQ61" s="27"/>
      <c r="AR61" s="27"/>
      <c r="AS61" s="27"/>
      <c r="AT61" s="27"/>
      <c r="AU61" s="27"/>
      <c r="AV61" s="27"/>
      <c r="AW61" s="27"/>
      <c r="AX61" s="27"/>
      <c r="AY61" s="27"/>
      <c r="AZ61" s="27"/>
      <c r="BA61" s="137"/>
      <c r="BB61" s="137"/>
      <c r="BC61" s="12"/>
      <c r="BD61" s="113"/>
      <c r="BE61" s="113"/>
      <c r="BF61" s="113"/>
      <c r="BG61" s="113"/>
      <c r="BH61" s="113"/>
      <c r="BI61" s="112"/>
      <c r="BJ61" s="112"/>
      <c r="BK61" s="112"/>
      <c r="BL61" s="112"/>
      <c r="BM61" s="112"/>
      <c r="BN61" s="112"/>
      <c r="BO61" s="112"/>
      <c r="BP61" s="112"/>
      <c r="BQ61" s="112"/>
      <c r="BR61" s="112"/>
      <c r="BS61" s="112"/>
      <c r="BT61" s="112"/>
      <c r="BU61" s="112"/>
      <c r="BV61" s="112"/>
      <c r="BW61" s="112"/>
      <c r="BX61" s="112"/>
      <c r="BY61" s="112"/>
    </row>
    <row r="62" spans="1:77" s="4" customFormat="1" x14ac:dyDescent="0.3">
      <c r="A62" s="112"/>
      <c r="B62" s="9"/>
      <c r="C62" s="27"/>
      <c r="D62" s="27"/>
      <c r="E62" s="27"/>
      <c r="F62" s="27"/>
      <c r="G62" s="27"/>
      <c r="H62" s="27"/>
      <c r="I62" s="147"/>
      <c r="J62" s="147"/>
      <c r="K62" s="147"/>
      <c r="L62" s="147"/>
      <c r="M62" s="147"/>
      <c r="N62" s="147"/>
      <c r="O62" s="147"/>
      <c r="P62" s="147"/>
      <c r="Q62" s="147"/>
      <c r="R62" s="147"/>
      <c r="S62" s="147"/>
      <c r="T62" s="147"/>
      <c r="U62" s="147"/>
      <c r="V62" s="147"/>
      <c r="W62" s="147"/>
      <c r="X62" s="147"/>
      <c r="Y62" s="148"/>
      <c r="Z62" s="148"/>
      <c r="AA62" s="148"/>
      <c r="AB62" s="148"/>
      <c r="AC62" s="148"/>
      <c r="AD62" s="148"/>
      <c r="AE62" s="148"/>
      <c r="AF62" s="148"/>
      <c r="AG62" s="148"/>
      <c r="AH62" s="148"/>
      <c r="AI62" s="148"/>
      <c r="AJ62" s="148"/>
      <c r="AK62" s="148"/>
      <c r="AL62" s="148"/>
      <c r="AM62" s="148"/>
      <c r="AN62" s="148"/>
      <c r="AO62" s="27"/>
      <c r="AP62" s="27"/>
      <c r="AQ62" s="27"/>
      <c r="AR62" s="27"/>
      <c r="AS62" s="27"/>
      <c r="AT62" s="27"/>
      <c r="AU62" s="27"/>
      <c r="AV62" s="27"/>
      <c r="AW62" s="27"/>
      <c r="AX62" s="27"/>
      <c r="AY62" s="27"/>
      <c r="AZ62" s="27"/>
      <c r="BA62" s="137"/>
      <c r="BB62" s="137"/>
      <c r="BC62" s="12"/>
      <c r="BD62" s="113"/>
      <c r="BE62" s="113"/>
      <c r="BF62" s="113"/>
      <c r="BG62" s="113"/>
      <c r="BH62" s="113"/>
      <c r="BI62" s="112"/>
      <c r="BJ62" s="112"/>
      <c r="BK62" s="112"/>
      <c r="BL62" s="112"/>
      <c r="BM62" s="112"/>
      <c r="BN62" s="112"/>
      <c r="BO62" s="112"/>
      <c r="BP62" s="112"/>
      <c r="BQ62" s="112"/>
      <c r="BR62" s="112"/>
      <c r="BS62" s="112"/>
      <c r="BT62" s="112"/>
      <c r="BU62" s="112"/>
      <c r="BV62" s="112"/>
      <c r="BW62" s="112"/>
      <c r="BX62" s="112"/>
      <c r="BY62" s="112"/>
    </row>
    <row r="63" spans="1:77" s="4" customFormat="1" x14ac:dyDescent="0.3">
      <c r="A63" s="112"/>
      <c r="B63" s="9"/>
      <c r="C63" s="27"/>
      <c r="D63" s="27"/>
      <c r="E63" s="27"/>
      <c r="F63" s="27"/>
      <c r="G63" s="27"/>
      <c r="H63" s="27"/>
      <c r="I63" s="147"/>
      <c r="J63" s="147"/>
      <c r="K63" s="147"/>
      <c r="L63" s="147"/>
      <c r="M63" s="147"/>
      <c r="N63" s="147"/>
      <c r="O63" s="147"/>
      <c r="P63" s="147"/>
      <c r="Q63" s="147"/>
      <c r="R63" s="147"/>
      <c r="S63" s="147"/>
      <c r="T63" s="147"/>
      <c r="U63" s="147"/>
      <c r="V63" s="147"/>
      <c r="W63" s="147"/>
      <c r="X63" s="147"/>
      <c r="Y63" s="148"/>
      <c r="Z63" s="148"/>
      <c r="AA63" s="148"/>
      <c r="AB63" s="148"/>
      <c r="AC63" s="148"/>
      <c r="AD63" s="148"/>
      <c r="AE63" s="148"/>
      <c r="AF63" s="148"/>
      <c r="AG63" s="148"/>
      <c r="AH63" s="148"/>
      <c r="AI63" s="148"/>
      <c r="AJ63" s="148"/>
      <c r="AK63" s="148"/>
      <c r="AL63" s="148"/>
      <c r="AM63" s="148"/>
      <c r="AN63" s="148"/>
      <c r="AO63" s="27"/>
      <c r="AP63" s="27"/>
      <c r="AQ63" s="27"/>
      <c r="AR63" s="27"/>
      <c r="AS63" s="27"/>
      <c r="AT63" s="27"/>
      <c r="AU63" s="27"/>
      <c r="AV63" s="27"/>
      <c r="AW63" s="27"/>
      <c r="AX63" s="27"/>
      <c r="AY63" s="27"/>
      <c r="AZ63" s="27"/>
      <c r="BA63" s="137"/>
      <c r="BB63" s="137"/>
      <c r="BC63" s="12"/>
      <c r="BD63" s="113"/>
      <c r="BE63" s="113"/>
      <c r="BF63" s="113"/>
      <c r="BG63" s="113"/>
      <c r="BH63" s="113"/>
      <c r="BI63" s="112"/>
      <c r="BJ63" s="112"/>
      <c r="BK63" s="112"/>
      <c r="BL63" s="112"/>
      <c r="BM63" s="112"/>
      <c r="BN63" s="112"/>
      <c r="BO63" s="112"/>
      <c r="BP63" s="112"/>
      <c r="BQ63" s="112"/>
      <c r="BR63" s="112"/>
      <c r="BS63" s="112"/>
      <c r="BT63" s="112"/>
      <c r="BU63" s="112"/>
      <c r="BV63" s="112"/>
      <c r="BW63" s="112"/>
      <c r="BX63" s="112"/>
      <c r="BY63" s="112"/>
    </row>
    <row r="64" spans="1:77" s="4" customFormat="1" ht="13.5" thickBot="1" x14ac:dyDescent="0.35">
      <c r="A64" s="112"/>
      <c r="B64" s="32"/>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4"/>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row>
    <row r="65" s="112" customFormat="1" x14ac:dyDescent="0.3"/>
    <row r="66" s="112" customFormat="1" x14ac:dyDescent="0.3"/>
    <row r="67" s="112" customFormat="1" x14ac:dyDescent="0.3"/>
    <row r="68" s="112" customFormat="1" x14ac:dyDescent="0.3"/>
    <row r="69" s="112" customFormat="1" x14ac:dyDescent="0.3"/>
    <row r="70" s="112" customFormat="1" x14ac:dyDescent="0.3"/>
    <row r="71" s="112" customFormat="1" x14ac:dyDescent="0.3"/>
    <row r="72" s="112" customFormat="1" x14ac:dyDescent="0.3"/>
    <row r="73" s="112" customFormat="1" x14ac:dyDescent="0.3"/>
    <row r="74" s="112" customFormat="1" x14ac:dyDescent="0.3"/>
    <row r="75" s="112" customFormat="1" x14ac:dyDescent="0.3"/>
    <row r="76" s="112" customFormat="1" x14ac:dyDescent="0.3"/>
    <row r="77" s="112" customFormat="1" x14ac:dyDescent="0.3"/>
    <row r="78" s="112" customFormat="1" x14ac:dyDescent="0.3"/>
    <row r="79" s="112" customFormat="1" x14ac:dyDescent="0.3"/>
    <row r="80" s="112" customFormat="1" x14ac:dyDescent="0.3"/>
    <row r="81" s="112" customFormat="1" x14ac:dyDescent="0.3"/>
    <row r="82" s="112" customFormat="1" x14ac:dyDescent="0.3"/>
    <row r="83" s="112" customFormat="1" x14ac:dyDescent="0.3"/>
    <row r="84" s="112" customFormat="1" x14ac:dyDescent="0.3"/>
    <row r="85" s="112" customFormat="1" x14ac:dyDescent="0.3"/>
    <row r="86" s="112" customFormat="1" x14ac:dyDescent="0.3"/>
    <row r="87" s="112" customFormat="1" x14ac:dyDescent="0.3"/>
    <row r="88" s="112" customFormat="1" x14ac:dyDescent="0.3"/>
    <row r="89" s="112" customFormat="1" x14ac:dyDescent="0.3"/>
    <row r="90" s="112" customFormat="1" x14ac:dyDescent="0.3"/>
    <row r="91" s="112" customFormat="1" x14ac:dyDescent="0.3"/>
    <row r="92" s="112" customFormat="1" x14ac:dyDescent="0.3"/>
    <row r="93" s="112" customFormat="1" x14ac:dyDescent="0.3"/>
    <row r="94" s="112" customFormat="1" x14ac:dyDescent="0.3"/>
    <row r="95" s="112" customFormat="1" x14ac:dyDescent="0.3"/>
    <row r="96" s="112" customFormat="1" x14ac:dyDescent="0.3"/>
  </sheetData>
  <sheetProtection algorithmName="SHA-512" hashValue="hESbyl4g8mdLHcaeZE25PL6m+4D4sD4OyMwOJVNBpte3/drJkklesOcQ7abuZ60MGJn5sBg4S1K34FsqK8po8Q==" saltValue="H5HuznjklXXpe4454pOZSQ==" spinCount="100000" sheet="1" selectLockedCells="1"/>
  <mergeCells count="50">
    <mergeCell ref="BE51:BJ59"/>
    <mergeCell ref="AA17:AC17"/>
    <mergeCell ref="AG17:AK17"/>
    <mergeCell ref="AU42:BB42"/>
    <mergeCell ref="N23:BB23"/>
    <mergeCell ref="R25:BB25"/>
    <mergeCell ref="AQ27:BB27"/>
    <mergeCell ref="AA27:AC27"/>
    <mergeCell ref="AE42:AF42"/>
    <mergeCell ref="AG42:AR42"/>
    <mergeCell ref="G42:Q42"/>
    <mergeCell ref="T42:AD42"/>
    <mergeCell ref="R42:S42"/>
    <mergeCell ref="AS42:AT42"/>
    <mergeCell ref="AU41:BB41"/>
    <mergeCell ref="G41:Q41"/>
    <mergeCell ref="T41:AD41"/>
    <mergeCell ref="AG41:AR41"/>
    <mergeCell ref="AY39:AZ39"/>
    <mergeCell ref="L30:V30"/>
    <mergeCell ref="AD30:AN30"/>
    <mergeCell ref="AY30:BB30"/>
    <mergeCell ref="B3:BC3"/>
    <mergeCell ref="B4:BC4"/>
    <mergeCell ref="L13:AG13"/>
    <mergeCell ref="AI13:AN13"/>
    <mergeCell ref="G17:V17"/>
    <mergeCell ref="S11:BB11"/>
    <mergeCell ref="AO13:BB13"/>
    <mergeCell ref="V9:BB9"/>
    <mergeCell ref="AD7:BB7"/>
    <mergeCell ref="AQ17:BB17"/>
    <mergeCell ref="L15:BB15"/>
    <mergeCell ref="AP19:BB19"/>
    <mergeCell ref="J19:AB19"/>
    <mergeCell ref="AQ22:AR22"/>
    <mergeCell ref="G27:V27"/>
    <mergeCell ref="AG27:AK27"/>
    <mergeCell ref="I56:X56"/>
    <mergeCell ref="Y56:AN56"/>
    <mergeCell ref="I57:X57"/>
    <mergeCell ref="Y57:AN57"/>
    <mergeCell ref="K58:X58"/>
    <mergeCell ref="Y58:AN58"/>
    <mergeCell ref="K59:X59"/>
    <mergeCell ref="Y59:AN59"/>
    <mergeCell ref="K60:X60"/>
    <mergeCell ref="Y60:AN60"/>
    <mergeCell ref="I61:X61"/>
    <mergeCell ref="Y61:AN61"/>
  </mergeCells>
  <printOptions horizontalCentered="1"/>
  <pageMargins left="0.7" right="0.7" top="0.75" bottom="0.75" header="0.3" footer="0.3"/>
  <pageSetup scale="80" orientation="portrait" r:id="rId1"/>
  <headerFooter>
    <oddFooter>&amp;L&amp;"Calibri,Regular"2020 - 2021 Form A&amp;R&amp;"-,Regular"&amp;P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1</xdr:row>
                    <xdr:rowOff>12700</xdr:rowOff>
                  </from>
                  <to>
                    <xdr:col>0</xdr:col>
                    <xdr:colOff>0</xdr:colOff>
                    <xdr:row>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1</xdr:row>
                    <xdr:rowOff>12700</xdr:rowOff>
                  </from>
                  <to>
                    <xdr:col>0</xdr:col>
                    <xdr:colOff>0</xdr:colOff>
                    <xdr:row>1</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1</xdr:row>
                    <xdr:rowOff>12700</xdr:rowOff>
                  </from>
                  <to>
                    <xdr:col>0</xdr:col>
                    <xdr:colOff>0</xdr:colOff>
                    <xdr:row>1</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2</xdr:row>
                    <xdr:rowOff>38100</xdr:rowOff>
                  </from>
                  <to>
                    <xdr:col>1</xdr:col>
                    <xdr:colOff>12700</xdr:colOff>
                    <xdr:row>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2</xdr:row>
                    <xdr:rowOff>38100</xdr:rowOff>
                  </from>
                  <to>
                    <xdr:col>1</xdr:col>
                    <xdr:colOff>12700</xdr:colOff>
                    <xdr:row>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12700</xdr:colOff>
                    <xdr:row>2</xdr:row>
                    <xdr:rowOff>50800</xdr:rowOff>
                  </from>
                  <to>
                    <xdr:col>1</xdr:col>
                    <xdr:colOff>12700</xdr:colOff>
                    <xdr:row>2</xdr:row>
                    <xdr:rowOff>50800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19050</xdr:colOff>
                    <xdr:row>2</xdr:row>
                    <xdr:rowOff>50800</xdr:rowOff>
                  </from>
                  <to>
                    <xdr:col>1</xdr:col>
                    <xdr:colOff>19050</xdr:colOff>
                    <xdr:row>2</xdr:row>
                    <xdr:rowOff>50800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30</xdr:col>
                    <xdr:colOff>38100</xdr:colOff>
                    <xdr:row>36</xdr:row>
                    <xdr:rowOff>133350</xdr:rowOff>
                  </from>
                  <to>
                    <xdr:col>31</xdr:col>
                    <xdr:colOff>25400</xdr:colOff>
                    <xdr:row>38</xdr:row>
                    <xdr:rowOff>19050</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3</xdr:col>
                    <xdr:colOff>95250</xdr:colOff>
                    <xdr:row>46</xdr:row>
                    <xdr:rowOff>146050</xdr:rowOff>
                  </from>
                  <to>
                    <xdr:col>5</xdr:col>
                    <xdr:colOff>31750</xdr:colOff>
                    <xdr:row>48</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xdr:col>
                    <xdr:colOff>88900</xdr:colOff>
                    <xdr:row>48</xdr:row>
                    <xdr:rowOff>133350</xdr:rowOff>
                  </from>
                  <to>
                    <xdr:col>5</xdr:col>
                    <xdr:colOff>19050</xdr:colOff>
                    <xdr:row>50</xdr:row>
                    <xdr:rowOff>12700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30</xdr:col>
                    <xdr:colOff>25400</xdr:colOff>
                    <xdr:row>46</xdr:row>
                    <xdr:rowOff>133350</xdr:rowOff>
                  </from>
                  <to>
                    <xdr:col>30</xdr:col>
                    <xdr:colOff>247650</xdr:colOff>
                    <xdr:row>48</xdr:row>
                    <xdr:rowOff>12700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30</xdr:col>
                    <xdr:colOff>25400</xdr:colOff>
                    <xdr:row>48</xdr:row>
                    <xdr:rowOff>146050</xdr:rowOff>
                  </from>
                  <to>
                    <xdr:col>30</xdr:col>
                    <xdr:colOff>247650</xdr:colOff>
                    <xdr:row>50</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42</xdr:col>
                    <xdr:colOff>177800</xdr:colOff>
                    <xdr:row>51</xdr:row>
                    <xdr:rowOff>133350</xdr:rowOff>
                  </from>
                  <to>
                    <xdr:col>44</xdr:col>
                    <xdr:colOff>44450</xdr:colOff>
                    <xdr:row>53</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46</xdr:col>
                    <xdr:colOff>101600</xdr:colOff>
                    <xdr:row>53</xdr:row>
                    <xdr:rowOff>0</xdr:rowOff>
                  </from>
                  <to>
                    <xdr:col>48</xdr:col>
                    <xdr:colOff>50800</xdr:colOff>
                    <xdr:row>54</xdr:row>
                    <xdr:rowOff>12700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46</xdr:col>
                    <xdr:colOff>107950</xdr:colOff>
                    <xdr:row>51</xdr:row>
                    <xdr:rowOff>146050</xdr:rowOff>
                  </from>
                  <to>
                    <xdr:col>48</xdr:col>
                    <xdr:colOff>50800</xdr:colOff>
                    <xdr:row>53</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42</xdr:col>
                    <xdr:colOff>184150</xdr:colOff>
                    <xdr:row>52</xdr:row>
                    <xdr:rowOff>133350</xdr:rowOff>
                  </from>
                  <to>
                    <xdr:col>44</xdr:col>
                    <xdr:colOff>76200</xdr:colOff>
                    <xdr:row>54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1E81-3519-470D-B8F0-B0AF21AF426B}">
  <sheetPr codeName="Sheet62">
    <pageSetUpPr fitToPage="1"/>
  </sheetPr>
  <dimension ref="A1:CD95"/>
  <sheetViews>
    <sheetView showGridLines="0" zoomScaleNormal="100" workbookViewId="0">
      <selection activeCell="F14" sqref="F14:BD18"/>
    </sheetView>
  </sheetViews>
  <sheetFormatPr defaultColWidth="9.1796875" defaultRowHeight="13" x14ac:dyDescent="0.3"/>
  <cols>
    <col min="1" max="1" width="2" style="112" customWidth="1"/>
    <col min="2" max="4" width="1.54296875" style="29" customWidth="1"/>
    <col min="5" max="5" width="2.7265625" style="29" customWidth="1"/>
    <col min="6" max="6" width="1.7265625" style="29" customWidth="1"/>
    <col min="7" max="7" width="2.7265625" style="29" customWidth="1"/>
    <col min="8" max="16" width="1.54296875" style="29" customWidth="1"/>
    <col min="17" max="17" width="1.81640625" style="29" customWidth="1"/>
    <col min="18" max="22" width="1.54296875" style="29" customWidth="1"/>
    <col min="23" max="23" width="4.54296875" style="29" customWidth="1"/>
    <col min="24" max="26" width="1.54296875" style="29" customWidth="1"/>
    <col min="27" max="27" width="2.7265625" style="29" customWidth="1"/>
    <col min="28" max="28" width="2" style="29" customWidth="1"/>
    <col min="29" max="29" width="3.26953125" style="29" customWidth="1"/>
    <col min="30" max="31" width="1.54296875" style="29" customWidth="1"/>
    <col min="32" max="33" width="1.81640625" style="29" customWidth="1"/>
    <col min="34" max="60" width="1.54296875" style="29" customWidth="1"/>
    <col min="61" max="63" width="1.54296875" style="112" customWidth="1"/>
    <col min="64" max="82" width="9.1796875" style="112"/>
    <col min="83" max="16384" width="9.1796875" style="29"/>
  </cols>
  <sheetData>
    <row r="1" spans="2:60" s="112" customFormat="1" ht="13.5" thickBot="1" x14ac:dyDescent="0.35"/>
    <row r="2" spans="2:60" x14ac:dyDescent="0.3">
      <c r="B2" s="64"/>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6"/>
    </row>
    <row r="3" spans="2:60" x14ac:dyDescent="0.3">
      <c r="B3" s="25"/>
      <c r="C3" s="26" t="s">
        <v>36</v>
      </c>
      <c r="D3" s="26"/>
      <c r="E3" s="26" t="s">
        <v>58</v>
      </c>
      <c r="F3" s="26"/>
      <c r="G3" s="26"/>
      <c r="H3" s="26"/>
      <c r="I3" s="26"/>
      <c r="J3" s="26"/>
      <c r="K3" s="26"/>
      <c r="L3" s="26"/>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8"/>
    </row>
    <row r="4" spans="2:60" ht="4.5" customHeight="1" x14ac:dyDescent="0.3">
      <c r="B4" s="25"/>
      <c r="BH4" s="28"/>
    </row>
    <row r="5" spans="2:60" x14ac:dyDescent="0.3">
      <c r="B5" s="25"/>
      <c r="E5" s="29" t="s">
        <v>304</v>
      </c>
      <c r="BH5" s="28"/>
    </row>
    <row r="6" spans="2:60" x14ac:dyDescent="0.3">
      <c r="B6" s="25"/>
      <c r="E6" s="29" t="s">
        <v>305</v>
      </c>
      <c r="BH6" s="28"/>
    </row>
    <row r="7" spans="2:60" ht="6" customHeight="1" x14ac:dyDescent="0.3">
      <c r="B7" s="25"/>
      <c r="BH7" s="28"/>
    </row>
    <row r="8" spans="2:60" x14ac:dyDescent="0.3">
      <c r="B8" s="25"/>
      <c r="E8" s="100" t="s">
        <v>322</v>
      </c>
      <c r="BH8" s="28"/>
    </row>
    <row r="9" spans="2:60" ht="6" customHeight="1" x14ac:dyDescent="0.3">
      <c r="B9" s="25"/>
      <c r="BH9" s="28"/>
    </row>
    <row r="10" spans="2:60" x14ac:dyDescent="0.3">
      <c r="B10" s="25"/>
      <c r="E10" s="29" t="s">
        <v>306</v>
      </c>
      <c r="BH10" s="28"/>
    </row>
    <row r="11" spans="2:60" x14ac:dyDescent="0.3">
      <c r="B11" s="25"/>
      <c r="E11" s="29" t="s">
        <v>418</v>
      </c>
      <c r="BH11" s="28"/>
    </row>
    <row r="12" spans="2:60" x14ac:dyDescent="0.3">
      <c r="B12" s="25"/>
      <c r="BH12" s="28"/>
    </row>
    <row r="13" spans="2:60" x14ac:dyDescent="0.3">
      <c r="B13" s="25"/>
      <c r="F13" s="67" t="s">
        <v>57</v>
      </c>
      <c r="G13" s="67" t="s">
        <v>56</v>
      </c>
      <c r="BH13" s="28"/>
    </row>
    <row r="14" spans="2:60" x14ac:dyDescent="0.3">
      <c r="B14" s="25"/>
      <c r="F14" s="33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8"/>
      <c r="BH14" s="28"/>
    </row>
    <row r="15" spans="2:60" x14ac:dyDescent="0.3">
      <c r="B15" s="25"/>
      <c r="F15" s="339"/>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1"/>
      <c r="BH15" s="28"/>
    </row>
    <row r="16" spans="2:60" x14ac:dyDescent="0.3">
      <c r="B16" s="25"/>
      <c r="F16" s="339"/>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1"/>
      <c r="BH16" s="28"/>
    </row>
    <row r="17" spans="2:60" x14ac:dyDescent="0.3">
      <c r="B17" s="25"/>
      <c r="F17" s="339"/>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1"/>
      <c r="BH17" s="28"/>
    </row>
    <row r="18" spans="2:60" x14ac:dyDescent="0.3">
      <c r="B18" s="25"/>
      <c r="F18" s="342"/>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4"/>
      <c r="BH18" s="28"/>
    </row>
    <row r="19" spans="2:60" ht="4.5" customHeight="1" x14ac:dyDescent="0.3">
      <c r="B19" s="25"/>
      <c r="BH19" s="28"/>
    </row>
    <row r="20" spans="2:60" x14ac:dyDescent="0.3">
      <c r="B20" s="25"/>
      <c r="E20" s="68"/>
      <c r="F20" s="67" t="s">
        <v>44</v>
      </c>
      <c r="G20" s="67" t="s">
        <v>55</v>
      </c>
      <c r="AB20" s="67" t="s">
        <v>43</v>
      </c>
      <c r="AC20" s="67" t="s">
        <v>54</v>
      </c>
      <c r="BH20" s="28"/>
    </row>
    <row r="21" spans="2:60" x14ac:dyDescent="0.3">
      <c r="B21" s="25"/>
      <c r="C21" s="27"/>
      <c r="D21" s="27"/>
      <c r="E21" s="27"/>
      <c r="F21" s="27"/>
      <c r="G21" s="170"/>
      <c r="H21" s="27"/>
      <c r="I21" s="345"/>
      <c r="J21" s="346"/>
      <c r="K21" s="27" t="s">
        <v>53</v>
      </c>
      <c r="L21" s="27"/>
      <c r="M21" s="27"/>
      <c r="N21" s="27"/>
      <c r="O21" s="27"/>
      <c r="P21" s="27"/>
      <c r="Q21" s="27"/>
      <c r="R21" s="27"/>
      <c r="S21" s="27"/>
      <c r="T21" s="27"/>
      <c r="U21" s="27"/>
      <c r="V21" s="27"/>
      <c r="W21" s="27"/>
      <c r="X21" s="27"/>
      <c r="Y21" s="27"/>
      <c r="Z21" s="27"/>
      <c r="AA21" s="27"/>
      <c r="AB21" s="27"/>
      <c r="AC21" s="30">
        <v>15</v>
      </c>
      <c r="AD21" s="31"/>
      <c r="AE21" s="27" t="s">
        <v>325</v>
      </c>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8"/>
    </row>
    <row r="22" spans="2:60" x14ac:dyDescent="0.3">
      <c r="B22" s="25"/>
      <c r="C22" s="27"/>
      <c r="D22" s="27"/>
      <c r="E22" s="27"/>
      <c r="F22" s="27"/>
      <c r="G22" s="170"/>
      <c r="H22" s="27"/>
      <c r="I22" s="27" t="s">
        <v>52</v>
      </c>
      <c r="J22" s="27"/>
      <c r="K22" s="27"/>
      <c r="L22" s="27"/>
      <c r="M22" s="27"/>
      <c r="N22" s="27"/>
      <c r="O22" s="27"/>
      <c r="P22" s="27"/>
      <c r="Q22" s="27"/>
      <c r="R22" s="27"/>
      <c r="S22" s="27"/>
      <c r="T22" s="27"/>
      <c r="U22" s="27"/>
      <c r="V22" s="27"/>
      <c r="W22" s="27"/>
      <c r="X22" s="27"/>
      <c r="Y22" s="27"/>
      <c r="Z22" s="27"/>
      <c r="AA22" s="27"/>
      <c r="AB22" s="27"/>
      <c r="AC22" s="30">
        <v>30</v>
      </c>
      <c r="AD22" s="31"/>
      <c r="AE22" s="27" t="s">
        <v>323</v>
      </c>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8"/>
    </row>
    <row r="23" spans="2:60" x14ac:dyDescent="0.3">
      <c r="B23" s="25"/>
      <c r="C23" s="27"/>
      <c r="D23" s="27"/>
      <c r="E23" s="27"/>
      <c r="F23" s="27"/>
      <c r="G23" s="170"/>
      <c r="H23" s="27"/>
      <c r="I23" s="27" t="s">
        <v>51</v>
      </c>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8"/>
    </row>
    <row r="24" spans="2:60" ht="5.5" customHeight="1" x14ac:dyDescent="0.3">
      <c r="B24" s="25"/>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8"/>
    </row>
    <row r="25" spans="2:60" x14ac:dyDescent="0.3">
      <c r="B25" s="25"/>
      <c r="C25" s="27"/>
      <c r="D25" s="27"/>
      <c r="E25" s="27"/>
      <c r="F25" s="26" t="s">
        <v>42</v>
      </c>
      <c r="G25" s="26" t="s">
        <v>50</v>
      </c>
      <c r="H25" s="27"/>
      <c r="I25" s="27"/>
      <c r="J25" s="27"/>
      <c r="K25" s="27"/>
      <c r="L25" s="27"/>
      <c r="M25" s="27"/>
      <c r="N25" s="27"/>
      <c r="O25" s="27"/>
      <c r="P25" s="27"/>
      <c r="Q25" s="27"/>
      <c r="R25" s="27"/>
      <c r="S25" s="27"/>
      <c r="T25" s="27"/>
      <c r="U25" s="27"/>
      <c r="V25" s="27"/>
      <c r="W25" s="27"/>
      <c r="X25" s="27"/>
      <c r="Y25" s="27"/>
      <c r="Z25" s="27"/>
      <c r="AA25" s="27"/>
      <c r="AB25" s="26" t="s">
        <v>41</v>
      </c>
      <c r="AC25" s="26" t="s">
        <v>49</v>
      </c>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8"/>
    </row>
    <row r="26" spans="2:60" x14ac:dyDescent="0.3">
      <c r="B26" s="25"/>
      <c r="C26" s="27"/>
      <c r="D26" s="27"/>
      <c r="E26" s="27"/>
      <c r="F26" s="27"/>
      <c r="G26" s="170"/>
      <c r="H26" s="27"/>
      <c r="I26" s="27" t="s">
        <v>48</v>
      </c>
      <c r="J26" s="27"/>
      <c r="K26" s="27"/>
      <c r="L26" s="27"/>
      <c r="M26" s="27"/>
      <c r="N26" s="27"/>
      <c r="O26" s="27"/>
      <c r="P26" s="27"/>
      <c r="Q26" s="27"/>
      <c r="R26" s="27"/>
      <c r="S26" s="27"/>
      <c r="T26" s="27"/>
      <c r="U26" s="27"/>
      <c r="V26" s="27"/>
      <c r="W26" s="27"/>
      <c r="X26" s="27"/>
      <c r="Y26" s="27"/>
      <c r="Z26" s="27"/>
      <c r="AA26" s="27"/>
      <c r="AB26" s="27"/>
      <c r="AC26" s="170"/>
      <c r="AD26" s="27"/>
      <c r="AE26" s="27" t="s">
        <v>307</v>
      </c>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8"/>
    </row>
    <row r="27" spans="2:60" x14ac:dyDescent="0.3">
      <c r="B27" s="25"/>
      <c r="C27" s="27"/>
      <c r="D27" s="27"/>
      <c r="E27" s="27"/>
      <c r="F27" s="27"/>
      <c r="G27" s="170"/>
      <c r="H27" s="27"/>
      <c r="I27" s="27" t="s">
        <v>47</v>
      </c>
      <c r="J27" s="27"/>
      <c r="K27" s="27"/>
      <c r="L27" s="27"/>
      <c r="M27" s="27"/>
      <c r="N27" s="27"/>
      <c r="O27" s="27"/>
      <c r="P27" s="27"/>
      <c r="Q27" s="27"/>
      <c r="R27" s="27"/>
      <c r="S27" s="27"/>
      <c r="T27" s="27"/>
      <c r="U27" s="27"/>
      <c r="V27" s="27"/>
      <c r="W27" s="27"/>
      <c r="X27" s="27"/>
      <c r="Y27" s="27"/>
      <c r="Z27" s="27"/>
      <c r="AA27" s="27"/>
      <c r="AB27" s="27"/>
      <c r="AC27" s="170"/>
      <c r="AD27" s="27"/>
      <c r="AE27" s="27" t="s">
        <v>324</v>
      </c>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8"/>
    </row>
    <row r="28" spans="2:60" x14ac:dyDescent="0.3">
      <c r="B28" s="25"/>
      <c r="C28" s="27"/>
      <c r="D28" s="27"/>
      <c r="E28" s="27"/>
      <c r="F28" s="27"/>
      <c r="G28" s="170"/>
      <c r="H28" s="27"/>
      <c r="I28" s="27" t="s">
        <v>46</v>
      </c>
      <c r="J28" s="27"/>
      <c r="K28" s="27"/>
      <c r="L28" s="27"/>
      <c r="M28" s="27"/>
      <c r="N28" s="27"/>
      <c r="O28" s="27"/>
      <c r="P28" s="27"/>
      <c r="Q28" s="27"/>
      <c r="R28" s="27"/>
      <c r="S28" s="27"/>
      <c r="T28" s="27"/>
      <c r="U28" s="27"/>
      <c r="V28" s="27"/>
      <c r="W28" s="27"/>
      <c r="X28" s="27"/>
      <c r="Y28" s="27"/>
      <c r="Z28" s="27"/>
      <c r="AA28" s="27"/>
      <c r="AB28" s="27"/>
      <c r="AC28" s="170"/>
      <c r="AD28" s="27"/>
      <c r="AE28" s="27" t="s">
        <v>308</v>
      </c>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8"/>
    </row>
    <row r="29" spans="2:60" ht="5.5" customHeight="1" x14ac:dyDescent="0.3">
      <c r="B29" s="25"/>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8"/>
    </row>
    <row r="30" spans="2:60" x14ac:dyDescent="0.3">
      <c r="B30" s="25"/>
      <c r="C30" s="26" t="s">
        <v>37</v>
      </c>
      <c r="D30" s="27"/>
      <c r="E30" s="27"/>
      <c r="F30" s="26" t="s">
        <v>38</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8"/>
    </row>
    <row r="31" spans="2:60" x14ac:dyDescent="0.3">
      <c r="B31" s="25"/>
      <c r="C31" s="27"/>
      <c r="D31" s="27"/>
      <c r="E31" s="27"/>
      <c r="F31" s="27" t="s">
        <v>408</v>
      </c>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8"/>
    </row>
    <row r="32" spans="2:60" ht="6" customHeight="1" x14ac:dyDescent="0.3">
      <c r="B32" s="2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8"/>
    </row>
    <row r="33" spans="1:82" x14ac:dyDescent="0.3">
      <c r="B33" s="25"/>
      <c r="C33" s="27"/>
      <c r="D33" s="27"/>
      <c r="E33" s="27"/>
      <c r="F33" s="353" t="s">
        <v>310</v>
      </c>
      <c r="G33" s="354"/>
      <c r="H33" s="354"/>
      <c r="I33" s="354"/>
      <c r="J33" s="354"/>
      <c r="K33" s="354"/>
      <c r="L33" s="354"/>
      <c r="M33" s="354"/>
      <c r="N33" s="354"/>
      <c r="O33" s="354"/>
      <c r="P33" s="354"/>
      <c r="Q33" s="354"/>
      <c r="R33" s="354"/>
      <c r="S33" s="354"/>
      <c r="T33" s="354"/>
      <c r="U33" s="354"/>
      <c r="V33" s="354"/>
      <c r="W33" s="354"/>
      <c r="X33" s="355"/>
      <c r="Y33" s="353" t="s">
        <v>309</v>
      </c>
      <c r="Z33" s="354"/>
      <c r="AA33" s="354"/>
      <c r="AB33" s="354"/>
      <c r="AC33" s="354"/>
      <c r="AD33" s="354"/>
      <c r="AE33" s="354"/>
      <c r="AF33" s="354"/>
      <c r="AG33" s="354"/>
      <c r="AH33" s="354"/>
      <c r="AI33" s="354"/>
      <c r="AJ33" s="354"/>
      <c r="AK33" s="354"/>
      <c r="AL33" s="354"/>
      <c r="AM33" s="354"/>
      <c r="AN33" s="354"/>
      <c r="AO33" s="354"/>
      <c r="AP33" s="355"/>
      <c r="AQ33" s="353" t="s">
        <v>35</v>
      </c>
      <c r="AR33" s="354"/>
      <c r="AS33" s="354"/>
      <c r="AT33" s="354"/>
      <c r="AU33" s="354"/>
      <c r="AV33" s="354"/>
      <c r="AW33" s="354"/>
      <c r="AX33" s="354"/>
      <c r="AY33" s="355"/>
      <c r="AZ33" s="27"/>
      <c r="BA33" s="27"/>
      <c r="BB33" s="27"/>
      <c r="BC33" s="27"/>
      <c r="BD33" s="27"/>
      <c r="BE33" s="27"/>
      <c r="BF33" s="27"/>
      <c r="BG33" s="27"/>
      <c r="BH33" s="28"/>
    </row>
    <row r="34" spans="1:82" ht="20" customHeight="1" x14ac:dyDescent="0.3">
      <c r="B34" s="25"/>
      <c r="C34" s="27"/>
      <c r="D34" s="27"/>
      <c r="E34" s="27"/>
      <c r="F34" s="347"/>
      <c r="G34" s="348"/>
      <c r="H34" s="348"/>
      <c r="I34" s="348"/>
      <c r="J34" s="348"/>
      <c r="K34" s="348"/>
      <c r="L34" s="348"/>
      <c r="M34" s="348"/>
      <c r="N34" s="348"/>
      <c r="O34" s="348"/>
      <c r="P34" s="348"/>
      <c r="Q34" s="348"/>
      <c r="R34" s="348"/>
      <c r="S34" s="348"/>
      <c r="T34" s="348"/>
      <c r="U34" s="348"/>
      <c r="V34" s="348"/>
      <c r="W34" s="348"/>
      <c r="X34" s="349"/>
      <c r="Y34" s="347"/>
      <c r="Z34" s="348"/>
      <c r="AA34" s="348"/>
      <c r="AB34" s="348"/>
      <c r="AC34" s="348"/>
      <c r="AD34" s="348"/>
      <c r="AE34" s="348"/>
      <c r="AF34" s="348"/>
      <c r="AG34" s="348"/>
      <c r="AH34" s="348"/>
      <c r="AI34" s="348"/>
      <c r="AJ34" s="348"/>
      <c r="AK34" s="348"/>
      <c r="AL34" s="348"/>
      <c r="AM34" s="348"/>
      <c r="AN34" s="348"/>
      <c r="AO34" s="348"/>
      <c r="AP34" s="349"/>
      <c r="AQ34" s="350"/>
      <c r="AR34" s="351"/>
      <c r="AS34" s="351"/>
      <c r="AT34" s="351"/>
      <c r="AU34" s="351"/>
      <c r="AV34" s="351"/>
      <c r="AW34" s="351"/>
      <c r="AX34" s="351"/>
      <c r="AY34" s="352"/>
      <c r="AZ34" s="27"/>
      <c r="BA34" s="27"/>
      <c r="BB34" s="27"/>
      <c r="BC34" s="27"/>
      <c r="BD34" s="27"/>
      <c r="BE34" s="27"/>
      <c r="BF34" s="27"/>
      <c r="BG34" s="27"/>
      <c r="BH34" s="28"/>
    </row>
    <row r="35" spans="1:82" ht="20" customHeight="1" x14ac:dyDescent="0.3">
      <c r="B35" s="25"/>
      <c r="C35" s="27"/>
      <c r="D35" s="27"/>
      <c r="E35" s="27"/>
      <c r="F35" s="347"/>
      <c r="G35" s="348"/>
      <c r="H35" s="348"/>
      <c r="I35" s="348"/>
      <c r="J35" s="348"/>
      <c r="K35" s="348"/>
      <c r="L35" s="348"/>
      <c r="M35" s="348"/>
      <c r="N35" s="348"/>
      <c r="O35" s="348"/>
      <c r="P35" s="348"/>
      <c r="Q35" s="348"/>
      <c r="R35" s="348"/>
      <c r="S35" s="348"/>
      <c r="T35" s="348"/>
      <c r="U35" s="348"/>
      <c r="V35" s="348"/>
      <c r="W35" s="348"/>
      <c r="X35" s="349"/>
      <c r="Y35" s="347"/>
      <c r="Z35" s="348"/>
      <c r="AA35" s="348"/>
      <c r="AB35" s="348"/>
      <c r="AC35" s="348"/>
      <c r="AD35" s="348"/>
      <c r="AE35" s="348"/>
      <c r="AF35" s="348"/>
      <c r="AG35" s="348"/>
      <c r="AH35" s="348"/>
      <c r="AI35" s="348"/>
      <c r="AJ35" s="348"/>
      <c r="AK35" s="348"/>
      <c r="AL35" s="348"/>
      <c r="AM35" s="348"/>
      <c r="AN35" s="348"/>
      <c r="AO35" s="348"/>
      <c r="AP35" s="349"/>
      <c r="AQ35" s="350"/>
      <c r="AR35" s="351"/>
      <c r="AS35" s="351"/>
      <c r="AT35" s="351"/>
      <c r="AU35" s="351"/>
      <c r="AV35" s="351"/>
      <c r="AW35" s="351"/>
      <c r="AX35" s="351"/>
      <c r="AY35" s="352"/>
      <c r="AZ35" s="27"/>
      <c r="BA35" s="27"/>
      <c r="BB35" s="27"/>
      <c r="BC35" s="27"/>
      <c r="BD35" s="27"/>
      <c r="BE35" s="27"/>
      <c r="BF35" s="27"/>
      <c r="BG35" s="27"/>
      <c r="BH35" s="28"/>
    </row>
    <row r="36" spans="1:82" ht="20" customHeight="1" x14ac:dyDescent="0.3">
      <c r="B36" s="25"/>
      <c r="C36" s="27"/>
      <c r="D36" s="27"/>
      <c r="E36" s="27"/>
      <c r="F36" s="347"/>
      <c r="G36" s="348"/>
      <c r="H36" s="348"/>
      <c r="I36" s="348"/>
      <c r="J36" s="348"/>
      <c r="K36" s="348"/>
      <c r="L36" s="348"/>
      <c r="M36" s="348"/>
      <c r="N36" s="348"/>
      <c r="O36" s="348"/>
      <c r="P36" s="348"/>
      <c r="Q36" s="348"/>
      <c r="R36" s="348"/>
      <c r="S36" s="348"/>
      <c r="T36" s="348"/>
      <c r="U36" s="348"/>
      <c r="V36" s="348"/>
      <c r="W36" s="348"/>
      <c r="X36" s="349"/>
      <c r="Y36" s="347"/>
      <c r="Z36" s="348"/>
      <c r="AA36" s="348"/>
      <c r="AB36" s="348"/>
      <c r="AC36" s="348"/>
      <c r="AD36" s="348"/>
      <c r="AE36" s="348"/>
      <c r="AF36" s="348"/>
      <c r="AG36" s="348"/>
      <c r="AH36" s="348"/>
      <c r="AI36" s="348"/>
      <c r="AJ36" s="348"/>
      <c r="AK36" s="348"/>
      <c r="AL36" s="348"/>
      <c r="AM36" s="348"/>
      <c r="AN36" s="348"/>
      <c r="AO36" s="348"/>
      <c r="AP36" s="349"/>
      <c r="AQ36" s="350"/>
      <c r="AR36" s="351"/>
      <c r="AS36" s="351"/>
      <c r="AT36" s="351"/>
      <c r="AU36" s="351"/>
      <c r="AV36" s="351"/>
      <c r="AW36" s="351"/>
      <c r="AX36" s="351"/>
      <c r="AY36" s="352"/>
      <c r="AZ36" s="27"/>
      <c r="BA36" s="27"/>
      <c r="BB36" s="27"/>
      <c r="BC36" s="27"/>
      <c r="BD36" s="27"/>
      <c r="BE36" s="27"/>
      <c r="BF36" s="27"/>
      <c r="BG36" s="27"/>
      <c r="BH36" s="28"/>
    </row>
    <row r="37" spans="1:82" ht="20.5" customHeight="1" x14ac:dyDescent="0.3">
      <c r="B37" s="25"/>
      <c r="C37" s="27"/>
      <c r="D37" s="27"/>
      <c r="E37" s="27"/>
      <c r="F37" s="371" t="s">
        <v>65</v>
      </c>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3"/>
      <c r="AQ37" s="368">
        <f>AQ34+AQ35+AQ36</f>
        <v>0</v>
      </c>
      <c r="AR37" s="369"/>
      <c r="AS37" s="369"/>
      <c r="AT37" s="369"/>
      <c r="AU37" s="369"/>
      <c r="AV37" s="369"/>
      <c r="AW37" s="369"/>
      <c r="AX37" s="369"/>
      <c r="AY37" s="370"/>
      <c r="AZ37" s="27"/>
      <c r="BA37" s="27"/>
      <c r="BB37" s="27"/>
      <c r="BC37" s="27"/>
      <c r="BD37" s="27"/>
      <c r="BE37" s="27"/>
      <c r="BF37" s="27"/>
      <c r="BG37" s="27"/>
      <c r="BH37" s="28"/>
    </row>
    <row r="38" spans="1:82" ht="12.75" customHeight="1" x14ac:dyDescent="0.3">
      <c r="B38" s="25"/>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8"/>
    </row>
    <row r="39" spans="1:82" ht="12.75" customHeight="1" x14ac:dyDescent="0.3">
      <c r="B39" s="25"/>
      <c r="C39" s="26" t="s">
        <v>86</v>
      </c>
      <c r="D39" s="27"/>
      <c r="E39" s="27"/>
      <c r="F39" s="26" t="s">
        <v>64</v>
      </c>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8"/>
    </row>
    <row r="40" spans="1:82" ht="5" customHeight="1" x14ac:dyDescent="0.3">
      <c r="B40" s="2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8"/>
    </row>
    <row r="41" spans="1:82" x14ac:dyDescent="0.3">
      <c r="B41" s="25"/>
      <c r="C41" s="27"/>
      <c r="D41" s="27"/>
      <c r="E41" s="27"/>
      <c r="F41" s="27" t="s">
        <v>45</v>
      </c>
      <c r="G41" s="27" t="s">
        <v>2</v>
      </c>
      <c r="H41" s="27"/>
      <c r="I41" s="27"/>
      <c r="J41" s="27"/>
      <c r="K41" s="27"/>
      <c r="L41" s="27"/>
      <c r="M41" s="27"/>
      <c r="N41" s="27"/>
      <c r="O41" s="27"/>
      <c r="P41" s="27"/>
      <c r="Q41" s="27"/>
      <c r="R41" s="27"/>
      <c r="S41" s="27"/>
      <c r="T41" s="27"/>
      <c r="U41" s="27" t="s">
        <v>72</v>
      </c>
      <c r="V41" s="27"/>
      <c r="W41" s="27"/>
      <c r="X41" s="27"/>
      <c r="Y41" s="27"/>
      <c r="Z41" s="27"/>
      <c r="AA41" s="27"/>
      <c r="AB41" s="27"/>
      <c r="AC41" s="27"/>
      <c r="AD41" s="27"/>
      <c r="AE41" s="27"/>
      <c r="AF41" s="27"/>
      <c r="AG41" s="27"/>
      <c r="AH41" s="27"/>
      <c r="AI41" s="27"/>
      <c r="AJ41" s="27" t="s">
        <v>81</v>
      </c>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8"/>
    </row>
    <row r="42" spans="1:82" ht="12.75" customHeight="1" x14ac:dyDescent="0.3">
      <c r="B42" s="25"/>
      <c r="C42" s="27"/>
      <c r="D42" s="27"/>
      <c r="E42" s="27"/>
      <c r="F42" s="27"/>
      <c r="G42" s="381">
        <f>'Application (1)'!G42</f>
        <v>0</v>
      </c>
      <c r="H42" s="382"/>
      <c r="I42" s="382"/>
      <c r="J42" s="382"/>
      <c r="K42" s="382"/>
      <c r="L42" s="382"/>
      <c r="M42" s="382"/>
      <c r="N42" s="382"/>
      <c r="O42" s="382"/>
      <c r="P42" s="382"/>
      <c r="Q42" s="383"/>
      <c r="R42" s="27"/>
      <c r="S42" s="69" t="s">
        <v>63</v>
      </c>
      <c r="T42" s="27"/>
      <c r="U42" s="381">
        <f>'Application (1)'!AU42</f>
        <v>0</v>
      </c>
      <c r="V42" s="382"/>
      <c r="W42" s="382"/>
      <c r="X42" s="382"/>
      <c r="Y42" s="382"/>
      <c r="Z42" s="382"/>
      <c r="AA42" s="382"/>
      <c r="AB42" s="382"/>
      <c r="AC42" s="382"/>
      <c r="AD42" s="382"/>
      <c r="AE42" s="382"/>
      <c r="AF42" s="383"/>
      <c r="AG42" s="27"/>
      <c r="AH42" s="69" t="s">
        <v>0</v>
      </c>
      <c r="AI42" s="27"/>
      <c r="AJ42" s="377" t="e">
        <f>G42/U42</f>
        <v>#DIV/0!</v>
      </c>
      <c r="AK42" s="386"/>
      <c r="AL42" s="386"/>
      <c r="AM42" s="386"/>
      <c r="AN42" s="386"/>
      <c r="AO42" s="386"/>
      <c r="AP42" s="386"/>
      <c r="AQ42" s="386"/>
      <c r="AR42" s="386"/>
      <c r="AS42" s="386"/>
      <c r="AT42" s="386"/>
      <c r="AU42" s="386"/>
      <c r="AV42" s="387"/>
      <c r="AW42" s="27"/>
      <c r="AX42" s="27"/>
      <c r="AY42" s="27"/>
      <c r="AZ42" s="27"/>
      <c r="BA42" s="27"/>
      <c r="BB42" s="27"/>
      <c r="BC42" s="27"/>
      <c r="BD42" s="27"/>
      <c r="BE42" s="27"/>
      <c r="BF42" s="27"/>
      <c r="BG42" s="27"/>
      <c r="BH42" s="28"/>
    </row>
    <row r="43" spans="1:82" x14ac:dyDescent="0.3">
      <c r="B43" s="25"/>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8"/>
    </row>
    <row r="44" spans="1:82" x14ac:dyDescent="0.3">
      <c r="B44" s="25"/>
      <c r="C44" s="27"/>
      <c r="D44" s="27"/>
      <c r="E44" s="27"/>
      <c r="F44" s="27" t="s">
        <v>80</v>
      </c>
      <c r="G44" s="27"/>
      <c r="H44" s="27"/>
      <c r="I44" s="27"/>
      <c r="J44" s="27"/>
      <c r="K44" s="27"/>
      <c r="L44" s="27"/>
      <c r="M44" s="27"/>
      <c r="N44" s="27"/>
      <c r="O44" s="27"/>
      <c r="P44" s="27" t="s">
        <v>62</v>
      </c>
      <c r="Q44" s="27"/>
      <c r="R44" s="27"/>
      <c r="S44" s="27" t="s">
        <v>81</v>
      </c>
      <c r="T44" s="27"/>
      <c r="U44" s="27"/>
      <c r="V44" s="27"/>
      <c r="W44" s="27"/>
      <c r="X44" s="27"/>
      <c r="Y44" s="27"/>
      <c r="Z44" s="27"/>
      <c r="AA44" s="27"/>
      <c r="AB44" s="27"/>
      <c r="AC44" s="27"/>
      <c r="AD44" s="27"/>
      <c r="AE44" s="27"/>
      <c r="AF44" s="27"/>
      <c r="AG44" s="27"/>
      <c r="AH44" s="27"/>
      <c r="AI44" s="27"/>
      <c r="AJ44" s="27"/>
      <c r="AK44" s="27"/>
      <c r="AL44" s="27" t="s">
        <v>82</v>
      </c>
      <c r="AM44" s="27"/>
      <c r="AN44" s="27"/>
      <c r="AO44" s="27"/>
      <c r="AP44" s="27"/>
      <c r="AQ44" s="27"/>
      <c r="AR44" s="27"/>
      <c r="AS44" s="27"/>
      <c r="AT44" s="27"/>
      <c r="AU44" s="27"/>
      <c r="AV44" s="27"/>
      <c r="AW44" s="27"/>
      <c r="AX44" s="27"/>
      <c r="AY44" s="27"/>
      <c r="AZ44" s="27"/>
      <c r="BA44" s="27"/>
      <c r="BB44" s="27"/>
      <c r="BC44" s="27"/>
      <c r="BD44" s="27"/>
      <c r="BE44" s="27"/>
      <c r="BF44" s="27"/>
      <c r="BG44" s="27"/>
      <c r="BH44" s="28"/>
    </row>
    <row r="45" spans="1:82" x14ac:dyDescent="0.3">
      <c r="B45" s="25"/>
      <c r="C45" s="27"/>
      <c r="D45" s="27"/>
      <c r="E45" s="27"/>
      <c r="F45" s="27"/>
      <c r="G45" s="374">
        <f>'Application (1)'!AE39</f>
        <v>0</v>
      </c>
      <c r="H45" s="375"/>
      <c r="I45" s="375"/>
      <c r="J45" s="375"/>
      <c r="K45" s="376"/>
      <c r="L45" s="27"/>
      <c r="M45" s="27"/>
      <c r="N45" s="27"/>
      <c r="O45" s="27"/>
      <c r="P45" s="27"/>
      <c r="Q45" s="27"/>
      <c r="R45" s="27"/>
      <c r="S45" s="27"/>
      <c r="T45" s="377" t="e">
        <f>AJ42</f>
        <v>#DIV/0!</v>
      </c>
      <c r="U45" s="375"/>
      <c r="V45" s="375"/>
      <c r="W45" s="375"/>
      <c r="X45" s="375"/>
      <c r="Y45" s="375"/>
      <c r="Z45" s="376"/>
      <c r="AA45" s="27"/>
      <c r="AB45" s="27"/>
      <c r="AC45" s="27"/>
      <c r="AD45" s="27"/>
      <c r="AE45" s="27"/>
      <c r="AF45" s="27"/>
      <c r="AG45" s="27"/>
      <c r="AH45" s="27"/>
      <c r="AI45" s="27"/>
      <c r="AJ45" s="27"/>
      <c r="AK45" s="27"/>
      <c r="AL45" s="27"/>
      <c r="AM45" s="378" t="e">
        <f>IF(G45&gt;=50,IF(G45*T45&gt;10,ROUNDUP(G45*T45,0),10),ROUNDUP(G45*T45,0))</f>
        <v>#DIV/0!</v>
      </c>
      <c r="AN45" s="379"/>
      <c r="AO45" s="379"/>
      <c r="AP45" s="379"/>
      <c r="AQ45" s="379"/>
      <c r="AR45" s="379"/>
      <c r="AS45" s="379"/>
      <c r="AT45" s="379"/>
      <c r="AU45" s="379"/>
      <c r="AV45" s="380"/>
      <c r="AW45" s="27"/>
      <c r="AX45" s="27"/>
      <c r="AY45" s="27"/>
      <c r="AZ45" s="27"/>
      <c r="BA45" s="27"/>
      <c r="BB45" s="27"/>
      <c r="BC45" s="27"/>
      <c r="BD45" s="27"/>
      <c r="BE45" s="27"/>
      <c r="BF45" s="27"/>
      <c r="BG45" s="27"/>
      <c r="BH45" s="28"/>
    </row>
    <row r="46" spans="1:82" x14ac:dyDescent="0.3">
      <c r="B46" s="25"/>
      <c r="C46" s="27"/>
      <c r="D46" s="27"/>
      <c r="E46" s="2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27"/>
      <c r="AI46" s="27"/>
      <c r="AJ46" s="27"/>
      <c r="AK46" s="27"/>
      <c r="AL46" s="27" t="s">
        <v>83</v>
      </c>
      <c r="AM46" s="27"/>
      <c r="AN46" s="27"/>
      <c r="AO46" s="27"/>
      <c r="AP46" s="27"/>
      <c r="AQ46" s="27"/>
      <c r="AR46" s="27"/>
      <c r="AS46" s="27"/>
      <c r="AT46" s="27"/>
      <c r="AU46" s="27"/>
      <c r="AV46" s="27"/>
      <c r="AW46" s="27"/>
      <c r="AX46" s="27"/>
      <c r="AY46" s="27"/>
      <c r="AZ46" s="27"/>
      <c r="BA46" s="27"/>
      <c r="BB46" s="27"/>
      <c r="BC46" s="27"/>
      <c r="BD46" s="27"/>
      <c r="BE46" s="27"/>
      <c r="BF46" s="27"/>
      <c r="BG46" s="27"/>
      <c r="BH46" s="28"/>
    </row>
    <row r="47" spans="1:82" x14ac:dyDescent="0.3">
      <c r="B47" s="9"/>
      <c r="C47" s="27"/>
      <c r="D47" s="27"/>
      <c r="E47" s="27"/>
      <c r="F47" s="137"/>
      <c r="G47" s="384"/>
      <c r="H47" s="384"/>
      <c r="I47" s="384"/>
      <c r="J47" s="384"/>
      <c r="K47" s="384"/>
      <c r="L47" s="137"/>
      <c r="M47" s="137"/>
      <c r="N47" s="137"/>
      <c r="O47" s="137"/>
      <c r="P47" s="137"/>
      <c r="Q47" s="137"/>
      <c r="R47" s="137"/>
      <c r="S47" s="137"/>
      <c r="T47" s="385"/>
      <c r="U47" s="385"/>
      <c r="V47" s="385"/>
      <c r="W47" s="385"/>
      <c r="X47" s="385"/>
      <c r="Y47" s="385"/>
      <c r="Z47" s="385"/>
      <c r="AA47" s="137"/>
      <c r="AB47" s="137"/>
      <c r="AC47" s="137"/>
      <c r="AD47" s="137"/>
      <c r="AE47" s="137"/>
      <c r="AF47" s="70"/>
      <c r="AG47" s="137"/>
      <c r="AH47" s="27"/>
      <c r="AI47" s="27"/>
      <c r="AJ47" s="27"/>
      <c r="AK47" s="27"/>
      <c r="AL47" s="27"/>
      <c r="AM47" s="378" t="e">
        <f>IF(G45&gt;=50,IF(G45*T45/2&gt;10,ROUND(AM45/2,0),10),ROUND(AM45/2,0))</f>
        <v>#DIV/0!</v>
      </c>
      <c r="AN47" s="379"/>
      <c r="AO47" s="379"/>
      <c r="AP47" s="379"/>
      <c r="AQ47" s="379"/>
      <c r="AR47" s="379"/>
      <c r="AS47" s="379"/>
      <c r="AT47" s="379"/>
      <c r="AU47" s="379"/>
      <c r="AV47" s="380"/>
      <c r="AW47" s="27"/>
      <c r="AX47" s="27"/>
      <c r="AY47" s="27"/>
      <c r="AZ47" s="27"/>
      <c r="BA47" s="27"/>
      <c r="BB47" s="27"/>
      <c r="BC47" s="27"/>
      <c r="BD47" s="27"/>
      <c r="BE47" s="27"/>
      <c r="BF47" s="137"/>
      <c r="BG47" s="137"/>
      <c r="BH47" s="28"/>
    </row>
    <row r="48" spans="1:82" s="4" customFormat="1" ht="15" customHeight="1" x14ac:dyDescent="0.3">
      <c r="A48" s="112"/>
      <c r="B48" s="9"/>
      <c r="C48" s="27"/>
      <c r="D48" s="27"/>
      <c r="E48" s="27"/>
      <c r="F48" s="27"/>
      <c r="G48" s="358" t="str">
        <f>IF(G45&gt;=50,"(If Total # Units is 50 or more, Development Fund Assisted Units at 50% AMI must be at least 10.)","")</f>
        <v/>
      </c>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row>
    <row r="49" spans="2:60" x14ac:dyDescent="0.3">
      <c r="B49" s="25"/>
      <c r="C49" s="26" t="s">
        <v>89</v>
      </c>
      <c r="D49" s="27"/>
      <c r="E49" s="27"/>
      <c r="F49" s="27" t="s">
        <v>134</v>
      </c>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8"/>
    </row>
    <row r="50" spans="2:60" x14ac:dyDescent="0.3">
      <c r="B50" s="25"/>
      <c r="C50" s="27"/>
      <c r="D50" s="27"/>
      <c r="F50" s="27"/>
      <c r="G50" s="170"/>
      <c r="H50" s="27" t="s">
        <v>61</v>
      </c>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8"/>
    </row>
    <row r="51" spans="2:60" x14ac:dyDescent="0.3">
      <c r="B51" s="25"/>
      <c r="C51" s="27"/>
      <c r="E51" s="27"/>
      <c r="F51" s="27"/>
      <c r="G51" s="170"/>
      <c r="H51" s="27" t="s">
        <v>85</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8"/>
    </row>
    <row r="52" spans="2:60" x14ac:dyDescent="0.3">
      <c r="B52" s="25"/>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8"/>
    </row>
    <row r="53" spans="2:60" x14ac:dyDescent="0.3">
      <c r="B53" s="25"/>
      <c r="C53" s="356" t="s">
        <v>93</v>
      </c>
      <c r="D53" s="356"/>
      <c r="E53" s="356"/>
      <c r="F53" s="356"/>
      <c r="G53" s="356"/>
      <c r="H53" s="357"/>
      <c r="I53" s="359"/>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1"/>
      <c r="BC53" s="27"/>
      <c r="BD53" s="27"/>
      <c r="BE53" s="27"/>
      <c r="BF53" s="27"/>
      <c r="BG53" s="27"/>
      <c r="BH53" s="28"/>
    </row>
    <row r="54" spans="2:60" x14ac:dyDescent="0.3">
      <c r="B54" s="25"/>
      <c r="C54" s="71"/>
      <c r="D54" s="71"/>
      <c r="E54" s="71"/>
      <c r="F54" s="71"/>
      <c r="G54" s="71"/>
      <c r="H54" s="72"/>
      <c r="I54" s="362"/>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4"/>
      <c r="BC54" s="27"/>
      <c r="BD54" s="27"/>
      <c r="BE54" s="27"/>
      <c r="BF54" s="27"/>
      <c r="BG54" s="27"/>
      <c r="BH54" s="28"/>
    </row>
    <row r="55" spans="2:60" x14ac:dyDescent="0.3">
      <c r="B55" s="25"/>
      <c r="C55" s="71"/>
      <c r="D55" s="71"/>
      <c r="E55" s="71"/>
      <c r="F55" s="71"/>
      <c r="G55" s="71"/>
      <c r="H55" s="72"/>
      <c r="I55" s="362"/>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4"/>
      <c r="BC55" s="27"/>
      <c r="BD55" s="27"/>
      <c r="BE55" s="27"/>
      <c r="BF55" s="27"/>
      <c r="BG55" s="27"/>
      <c r="BH55" s="28"/>
    </row>
    <row r="56" spans="2:60" x14ac:dyDescent="0.3">
      <c r="B56" s="25"/>
      <c r="C56" s="71"/>
      <c r="D56" s="71"/>
      <c r="E56" s="71"/>
      <c r="F56" s="71"/>
      <c r="G56" s="71"/>
      <c r="H56" s="72"/>
      <c r="I56" s="365"/>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7"/>
      <c r="BC56" s="27"/>
      <c r="BD56" s="27"/>
      <c r="BE56" s="27"/>
      <c r="BF56" s="27"/>
      <c r="BG56" s="27"/>
      <c r="BH56" s="28"/>
    </row>
    <row r="57" spans="2:60" x14ac:dyDescent="0.3">
      <c r="B57" s="25"/>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8"/>
    </row>
    <row r="58" spans="2:60" ht="13.5" thickBot="1" x14ac:dyDescent="0.35">
      <c r="B58" s="73"/>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33"/>
      <c r="BD58" s="33"/>
      <c r="BE58" s="33"/>
      <c r="BF58" s="74"/>
      <c r="BG58" s="74"/>
      <c r="BH58" s="75"/>
    </row>
    <row r="59" spans="2:60" s="112" customFormat="1" x14ac:dyDescent="0.3"/>
    <row r="60" spans="2:60" s="112" customFormat="1" x14ac:dyDescent="0.3"/>
    <row r="61" spans="2:60" s="112" customFormat="1" x14ac:dyDescent="0.3"/>
    <row r="62" spans="2:60" s="112" customFormat="1" x14ac:dyDescent="0.3"/>
    <row r="63" spans="2:60" s="112" customFormat="1" x14ac:dyDescent="0.3"/>
    <row r="64" spans="2:60" s="112" customFormat="1" x14ac:dyDescent="0.3"/>
    <row r="65" s="112" customFormat="1" x14ac:dyDescent="0.3"/>
    <row r="66" s="112" customFormat="1" x14ac:dyDescent="0.3"/>
    <row r="67" s="112" customFormat="1" x14ac:dyDescent="0.3"/>
    <row r="68" s="112" customFormat="1" x14ac:dyDescent="0.3"/>
    <row r="69" s="112" customFormat="1" x14ac:dyDescent="0.3"/>
    <row r="70" s="112" customFormat="1" x14ac:dyDescent="0.3"/>
    <row r="71" s="112" customFormat="1" x14ac:dyDescent="0.3"/>
    <row r="72" s="112" customFormat="1" x14ac:dyDescent="0.3"/>
    <row r="73" s="112" customFormat="1" x14ac:dyDescent="0.3"/>
    <row r="74" s="112" customFormat="1" x14ac:dyDescent="0.3"/>
    <row r="75" s="112" customFormat="1" x14ac:dyDescent="0.3"/>
    <row r="76" s="112" customFormat="1" x14ac:dyDescent="0.3"/>
    <row r="77" s="112" customFormat="1" x14ac:dyDescent="0.3"/>
    <row r="78" s="112" customFormat="1" x14ac:dyDescent="0.3"/>
    <row r="79" s="112" customFormat="1" x14ac:dyDescent="0.3"/>
    <row r="80" s="112" customFormat="1" x14ac:dyDescent="0.3"/>
    <row r="81" s="112" customFormat="1" x14ac:dyDescent="0.3"/>
    <row r="82" s="112" customFormat="1" x14ac:dyDescent="0.3"/>
    <row r="83" s="112" customFormat="1" x14ac:dyDescent="0.3"/>
    <row r="84" s="112" customFormat="1" x14ac:dyDescent="0.3"/>
    <row r="85" s="112" customFormat="1" x14ac:dyDescent="0.3"/>
    <row r="86" s="112" customFormat="1" x14ac:dyDescent="0.3"/>
    <row r="87" s="112" customFormat="1" x14ac:dyDescent="0.3"/>
    <row r="88" s="112" customFormat="1" x14ac:dyDescent="0.3"/>
    <row r="89" s="112" customFormat="1" x14ac:dyDescent="0.3"/>
    <row r="90" s="112" customFormat="1" x14ac:dyDescent="0.3"/>
    <row r="91" s="112" customFormat="1" x14ac:dyDescent="0.3"/>
    <row r="92" s="112" customFormat="1" x14ac:dyDescent="0.3"/>
    <row r="93" s="112" customFormat="1" x14ac:dyDescent="0.3"/>
    <row r="94" s="112" customFormat="1" x14ac:dyDescent="0.3"/>
    <row r="95" s="112" customFormat="1" x14ac:dyDescent="0.3"/>
  </sheetData>
  <sheetProtection algorithmName="SHA-512" hashValue="vDcakaYQXPQaADorC6OazLqkYb5cCrLU8cSTemXAs5KRFHsPCjD8A/9J6/W611LVYWx/gnuybMUf8+yDRZKK7g==" saltValue="EPbaq2sGNhk4yuLLcT0TWA==" spinCount="100000" sheet="1" selectLockedCells="1"/>
  <mergeCells count="28">
    <mergeCell ref="C53:H53"/>
    <mergeCell ref="G48:BG48"/>
    <mergeCell ref="I53:BB56"/>
    <mergeCell ref="AQ37:AY37"/>
    <mergeCell ref="F37:AP37"/>
    <mergeCell ref="G45:K45"/>
    <mergeCell ref="T45:Z45"/>
    <mergeCell ref="AM45:AV45"/>
    <mergeCell ref="G42:Q42"/>
    <mergeCell ref="G47:K47"/>
    <mergeCell ref="T47:Z47"/>
    <mergeCell ref="AJ42:AV42"/>
    <mergeCell ref="U42:AF42"/>
    <mergeCell ref="AM47:AV47"/>
    <mergeCell ref="F14:BD18"/>
    <mergeCell ref="I21:J21"/>
    <mergeCell ref="F34:X34"/>
    <mergeCell ref="AQ35:AY35"/>
    <mergeCell ref="AQ36:AY36"/>
    <mergeCell ref="Y36:AP36"/>
    <mergeCell ref="Y35:AP35"/>
    <mergeCell ref="F35:X35"/>
    <mergeCell ref="F36:X36"/>
    <mergeCell ref="F33:X33"/>
    <mergeCell ref="Y33:AP33"/>
    <mergeCell ref="AQ33:AY33"/>
    <mergeCell ref="AQ34:AY34"/>
    <mergeCell ref="Y34:AP34"/>
  </mergeCells>
  <printOptions horizontalCentered="1"/>
  <pageMargins left="0.75" right="0.75" top="0.5" bottom="0.5" header="0.5" footer="0.5"/>
  <pageSetup scale="88" fitToHeight="0" orientation="portrait" r:id="rId1"/>
  <headerFooter>
    <oddFooter>&amp;L&amp;"Calibri,Regular"2020 - 2021 Form A&amp;R&amp;"-,Regular"&amp;P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114300</xdr:colOff>
                    <xdr:row>20</xdr:row>
                    <xdr:rowOff>133350</xdr:rowOff>
                  </from>
                  <to>
                    <xdr:col>12</xdr:col>
                    <xdr:colOff>88900</xdr:colOff>
                    <xdr:row>22</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114300</xdr:colOff>
                    <xdr:row>19</xdr:row>
                    <xdr:rowOff>114300</xdr:rowOff>
                  </from>
                  <to>
                    <xdr:col>7</xdr:col>
                    <xdr:colOff>31750</xdr:colOff>
                    <xdr:row>21</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114300</xdr:colOff>
                    <xdr:row>21</xdr:row>
                    <xdr:rowOff>146050</xdr:rowOff>
                  </from>
                  <to>
                    <xdr:col>7</xdr:col>
                    <xdr:colOff>57150</xdr:colOff>
                    <xdr:row>23</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114300</xdr:colOff>
                    <xdr:row>24</xdr:row>
                    <xdr:rowOff>133350</xdr:rowOff>
                  </from>
                  <to>
                    <xdr:col>12</xdr:col>
                    <xdr:colOff>88900</xdr:colOff>
                    <xdr:row>26</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114300</xdr:colOff>
                    <xdr:row>25</xdr:row>
                    <xdr:rowOff>133350</xdr:rowOff>
                  </from>
                  <to>
                    <xdr:col>12</xdr:col>
                    <xdr:colOff>95250</xdr:colOff>
                    <xdr:row>27</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5</xdr:col>
                    <xdr:colOff>114300</xdr:colOff>
                    <xdr:row>26</xdr:row>
                    <xdr:rowOff>152400</xdr:rowOff>
                  </from>
                  <to>
                    <xdr:col>7</xdr:col>
                    <xdr:colOff>19050</xdr:colOff>
                    <xdr:row>28</xdr:row>
                    <xdr:rowOff>6350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28</xdr:col>
                    <xdr:colOff>12700</xdr:colOff>
                    <xdr:row>24</xdr:row>
                    <xdr:rowOff>146050</xdr:rowOff>
                  </from>
                  <to>
                    <xdr:col>36</xdr:col>
                    <xdr:colOff>63500</xdr:colOff>
                    <xdr:row>26</xdr:row>
                    <xdr:rowOff>12700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28</xdr:col>
                    <xdr:colOff>12700</xdr:colOff>
                    <xdr:row>25</xdr:row>
                    <xdr:rowOff>133350</xdr:rowOff>
                  </from>
                  <to>
                    <xdr:col>36</xdr:col>
                    <xdr:colOff>38100</xdr:colOff>
                    <xdr:row>27</xdr:row>
                    <xdr:rowOff>19050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28</xdr:col>
                    <xdr:colOff>12700</xdr:colOff>
                    <xdr:row>26</xdr:row>
                    <xdr:rowOff>146050</xdr:rowOff>
                  </from>
                  <to>
                    <xdr:col>35</xdr:col>
                    <xdr:colOff>31750</xdr:colOff>
                    <xdr:row>28</xdr:row>
                    <xdr:rowOff>19050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5</xdr:col>
                    <xdr:colOff>114300</xdr:colOff>
                    <xdr:row>48</xdr:row>
                    <xdr:rowOff>133350</xdr:rowOff>
                  </from>
                  <to>
                    <xdr:col>12</xdr:col>
                    <xdr:colOff>95250</xdr:colOff>
                    <xdr:row>50</xdr:row>
                    <xdr:rowOff>19050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5</xdr:col>
                    <xdr:colOff>114300</xdr:colOff>
                    <xdr:row>49</xdr:row>
                    <xdr:rowOff>139700</xdr:rowOff>
                  </from>
                  <to>
                    <xdr:col>12</xdr:col>
                    <xdr:colOff>95250</xdr:colOff>
                    <xdr:row>51</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005B-4E37-4C85-A623-AB50FB252FDB}">
  <dimension ref="A1:AF91"/>
  <sheetViews>
    <sheetView showGridLines="0" workbookViewId="0">
      <selection activeCell="A13" sqref="A13"/>
    </sheetView>
  </sheetViews>
  <sheetFormatPr defaultRowHeight="14.5" x14ac:dyDescent="0.35"/>
  <cols>
    <col min="1" max="1" width="8.7265625" style="173"/>
    <col min="2" max="2" width="2.81640625" style="177" customWidth="1"/>
    <col min="3" max="3" width="44.90625" style="177" customWidth="1"/>
    <col min="4" max="4" width="3.1796875" style="177" customWidth="1"/>
    <col min="5" max="9" width="12.6328125" style="177" bestFit="1" customWidth="1"/>
    <col min="10" max="10" width="2" style="173" customWidth="1"/>
    <col min="11" max="32" width="8.7265625" style="173"/>
    <col min="33" max="16384" width="8.7265625" style="177"/>
  </cols>
  <sheetData>
    <row r="1" spans="2:10" s="173" customFormat="1" x14ac:dyDescent="0.35"/>
    <row r="2" spans="2:10" s="173" customFormat="1" ht="5" customHeight="1" thickBot="1" x14ac:dyDescent="0.4">
      <c r="B2" s="174"/>
      <c r="C2" s="174"/>
      <c r="D2" s="174"/>
      <c r="E2" s="174"/>
      <c r="F2" s="174"/>
      <c r="G2" s="174"/>
      <c r="H2" s="174"/>
      <c r="I2" s="174"/>
      <c r="J2" s="174"/>
    </row>
    <row r="3" spans="2:10" ht="19" thickBot="1" x14ac:dyDescent="0.5">
      <c r="B3" s="267" t="s">
        <v>90</v>
      </c>
      <c r="C3" s="176" t="s">
        <v>382</v>
      </c>
      <c r="D3" s="390" t="s">
        <v>383</v>
      </c>
      <c r="E3" s="391"/>
      <c r="F3" s="391"/>
      <c r="G3" s="392"/>
      <c r="J3" s="174"/>
    </row>
    <row r="4" spans="2:10" ht="4.5" customHeight="1" thickBot="1" x14ac:dyDescent="0.5">
      <c r="B4" s="175"/>
      <c r="C4" s="176"/>
      <c r="D4" s="178"/>
      <c r="E4" s="179"/>
      <c r="F4" s="178"/>
      <c r="G4" s="178"/>
      <c r="J4" s="174"/>
    </row>
    <row r="5" spans="2:10" ht="15" thickBot="1" x14ac:dyDescent="0.4">
      <c r="B5" s="180" t="s">
        <v>45</v>
      </c>
      <c r="C5" s="181" t="s">
        <v>378</v>
      </c>
      <c r="D5" s="175"/>
      <c r="E5" s="212">
        <v>0.02</v>
      </c>
      <c r="J5" s="174"/>
    </row>
    <row r="6" spans="2:10" ht="15" thickBot="1" x14ac:dyDescent="0.4">
      <c r="B6" s="180" t="s">
        <v>44</v>
      </c>
      <c r="C6" s="181" t="s">
        <v>379</v>
      </c>
      <c r="D6" s="175"/>
      <c r="E6" s="213">
        <v>0.03</v>
      </c>
      <c r="J6" s="174"/>
    </row>
    <row r="7" spans="2:10" ht="15" thickBot="1" x14ac:dyDescent="0.4">
      <c r="B7" s="180" t="s">
        <v>43</v>
      </c>
      <c r="C7" s="181" t="s">
        <v>380</v>
      </c>
      <c r="D7" s="175"/>
      <c r="E7" s="213">
        <v>7.0000000000000007E-2</v>
      </c>
      <c r="J7" s="174"/>
    </row>
    <row r="8" spans="2:10" ht="15" thickBot="1" x14ac:dyDescent="0.4">
      <c r="B8" s="180" t="s">
        <v>42</v>
      </c>
      <c r="C8" s="181" t="s">
        <v>373</v>
      </c>
      <c r="D8" s="175"/>
      <c r="E8" s="213">
        <v>0.06</v>
      </c>
      <c r="J8" s="174"/>
    </row>
    <row r="9" spans="2:10" ht="15" thickBot="1" x14ac:dyDescent="0.4">
      <c r="B9" s="180" t="s">
        <v>41</v>
      </c>
      <c r="C9" s="181" t="s">
        <v>374</v>
      </c>
      <c r="D9" s="175"/>
      <c r="E9" s="213">
        <v>0.03</v>
      </c>
      <c r="J9" s="174"/>
    </row>
    <row r="10" spans="2:10" ht="15" thickBot="1" x14ac:dyDescent="0.4">
      <c r="J10" s="174"/>
    </row>
    <row r="11" spans="2:10" ht="15.5" thickTop="1" thickBot="1" x14ac:dyDescent="0.4">
      <c r="B11" s="182"/>
      <c r="C11" s="183" t="s">
        <v>377</v>
      </c>
      <c r="D11" s="184"/>
      <c r="E11" s="185" t="s">
        <v>341</v>
      </c>
      <c r="F11" s="186" t="s">
        <v>342</v>
      </c>
      <c r="G11" s="186" t="s">
        <v>343</v>
      </c>
      <c r="H11" s="186" t="s">
        <v>344</v>
      </c>
      <c r="I11" s="187" t="s">
        <v>345</v>
      </c>
      <c r="J11" s="174"/>
    </row>
    <row r="12" spans="2:10" ht="15.5" thickTop="1" thickBot="1" x14ac:dyDescent="0.4">
      <c r="B12" s="182"/>
      <c r="C12" s="188" t="s">
        <v>346</v>
      </c>
      <c r="D12" s="189"/>
      <c r="E12" s="214"/>
      <c r="F12" s="190">
        <f>E12*(1+$E$5)</f>
        <v>0</v>
      </c>
      <c r="G12" s="191">
        <f t="shared" ref="G12:I12" si="0">F12*(1+$E$5)</f>
        <v>0</v>
      </c>
      <c r="H12" s="191">
        <f t="shared" si="0"/>
        <v>0</v>
      </c>
      <c r="I12" s="192">
        <f t="shared" si="0"/>
        <v>0</v>
      </c>
      <c r="J12" s="174"/>
    </row>
    <row r="13" spans="2:10" x14ac:dyDescent="0.35">
      <c r="B13" s="182"/>
      <c r="C13" s="193" t="s">
        <v>347</v>
      </c>
      <c r="D13" s="194"/>
      <c r="E13" s="191">
        <f>E12*$E$7</f>
        <v>0</v>
      </c>
      <c r="F13" s="195">
        <f>F12*$E$7</f>
        <v>0</v>
      </c>
      <c r="G13" s="195">
        <f>G12*$E$7</f>
        <v>0</v>
      </c>
      <c r="H13" s="195">
        <f>H12*$E$7</f>
        <v>0</v>
      </c>
      <c r="I13" s="196">
        <f>I12*$E$7</f>
        <v>0</v>
      </c>
      <c r="J13" s="174"/>
    </row>
    <row r="14" spans="2:10" ht="15" thickBot="1" x14ac:dyDescent="0.4">
      <c r="B14" s="182"/>
      <c r="C14" s="193" t="s">
        <v>348</v>
      </c>
      <c r="D14" s="194"/>
      <c r="E14" s="197">
        <f>E12-E13</f>
        <v>0</v>
      </c>
      <c r="F14" s="197">
        <f t="shared" ref="F14:I14" si="1">F12-F13</f>
        <v>0</v>
      </c>
      <c r="G14" s="197">
        <f t="shared" si="1"/>
        <v>0</v>
      </c>
      <c r="H14" s="197">
        <f t="shared" si="1"/>
        <v>0</v>
      </c>
      <c r="I14" s="198">
        <f t="shared" si="1"/>
        <v>0</v>
      </c>
      <c r="J14" s="174"/>
    </row>
    <row r="15" spans="2:10" ht="15" thickBot="1" x14ac:dyDescent="0.4">
      <c r="B15" s="182"/>
      <c r="C15" s="193" t="s">
        <v>349</v>
      </c>
      <c r="D15" s="199"/>
      <c r="E15" s="214"/>
      <c r="F15" s="200">
        <f>E15*(1+$E$6)</f>
        <v>0</v>
      </c>
      <c r="G15" s="195">
        <f t="shared" ref="G15:I15" si="2">F15*(1+$E$6)</f>
        <v>0</v>
      </c>
      <c r="H15" s="195">
        <f t="shared" si="2"/>
        <v>0</v>
      </c>
      <c r="I15" s="196">
        <f t="shared" si="2"/>
        <v>0</v>
      </c>
      <c r="J15" s="174"/>
    </row>
    <row r="16" spans="2:10" ht="15" thickBot="1" x14ac:dyDescent="0.4">
      <c r="B16" s="182"/>
      <c r="C16" s="193" t="s">
        <v>409</v>
      </c>
      <c r="D16" s="194"/>
      <c r="E16" s="201">
        <f>E14*$E$8</f>
        <v>0</v>
      </c>
      <c r="F16" s="191">
        <f t="shared" ref="F16:I16" si="3">F14*$E$8</f>
        <v>0</v>
      </c>
      <c r="G16" s="191">
        <f t="shared" si="3"/>
        <v>0</v>
      </c>
      <c r="H16" s="191">
        <f t="shared" si="3"/>
        <v>0</v>
      </c>
      <c r="I16" s="192">
        <f t="shared" si="3"/>
        <v>0</v>
      </c>
      <c r="J16" s="174"/>
    </row>
    <row r="17" spans="2:10" ht="15" thickBot="1" x14ac:dyDescent="0.4">
      <c r="B17" s="182"/>
      <c r="C17" s="193" t="s">
        <v>350</v>
      </c>
      <c r="D17" s="199"/>
      <c r="E17" s="215"/>
      <c r="F17" s="202">
        <f>E17*(1+$E$9)</f>
        <v>0</v>
      </c>
      <c r="G17" s="202">
        <f t="shared" ref="G17:I17" si="4">F17*(1+$E$9)</f>
        <v>0</v>
      </c>
      <c r="H17" s="202">
        <f t="shared" si="4"/>
        <v>0</v>
      </c>
      <c r="I17" s="203">
        <f t="shared" si="4"/>
        <v>0</v>
      </c>
      <c r="J17" s="174"/>
    </row>
    <row r="18" spans="2:10" ht="15" thickBot="1" x14ac:dyDescent="0.4">
      <c r="B18" s="182"/>
      <c r="C18" s="193" t="s">
        <v>351</v>
      </c>
      <c r="D18" s="199"/>
      <c r="E18" s="214"/>
      <c r="F18" s="214">
        <f>E18</f>
        <v>0</v>
      </c>
      <c r="G18" s="214">
        <f t="shared" ref="G18:I18" si="5">F18</f>
        <v>0</v>
      </c>
      <c r="H18" s="214">
        <f t="shared" si="5"/>
        <v>0</v>
      </c>
      <c r="I18" s="216">
        <f t="shared" si="5"/>
        <v>0</v>
      </c>
      <c r="J18" s="174"/>
    </row>
    <row r="19" spans="2:10" ht="15" thickBot="1" x14ac:dyDescent="0.4">
      <c r="B19" s="182"/>
      <c r="C19" s="193" t="s">
        <v>352</v>
      </c>
      <c r="D19" s="194"/>
      <c r="E19" s="201">
        <f>E14-E15-E16-E17+E18</f>
        <v>0</v>
      </c>
      <c r="F19" s="191">
        <f t="shared" ref="F19:I19" si="6">F14-F15-F16-F17+F18</f>
        <v>0</v>
      </c>
      <c r="G19" s="191">
        <f t="shared" si="6"/>
        <v>0</v>
      </c>
      <c r="H19" s="191">
        <f t="shared" si="6"/>
        <v>0</v>
      </c>
      <c r="I19" s="192">
        <f t="shared" si="6"/>
        <v>0</v>
      </c>
      <c r="J19" s="174"/>
    </row>
    <row r="20" spans="2:10" ht="15" thickBot="1" x14ac:dyDescent="0.4">
      <c r="B20" s="182"/>
      <c r="C20" s="193" t="s">
        <v>353</v>
      </c>
      <c r="D20" s="199"/>
      <c r="E20" s="214"/>
      <c r="F20" s="200">
        <f>E20</f>
        <v>0</v>
      </c>
      <c r="G20" s="195">
        <f t="shared" ref="G20:I20" si="7">F20</f>
        <v>0</v>
      </c>
      <c r="H20" s="195">
        <f t="shared" si="7"/>
        <v>0</v>
      </c>
      <c r="I20" s="196">
        <f t="shared" si="7"/>
        <v>0</v>
      </c>
      <c r="J20" s="174"/>
    </row>
    <row r="21" spans="2:10" ht="15" thickBot="1" x14ac:dyDescent="0.4">
      <c r="B21" s="182"/>
      <c r="C21" s="193" t="s">
        <v>354</v>
      </c>
      <c r="D21" s="199"/>
      <c r="E21" s="214"/>
      <c r="F21" s="200">
        <f t="shared" ref="F21:I21" si="8">E21</f>
        <v>0</v>
      </c>
      <c r="G21" s="195">
        <f t="shared" si="8"/>
        <v>0</v>
      </c>
      <c r="H21" s="195">
        <f t="shared" si="8"/>
        <v>0</v>
      </c>
      <c r="I21" s="196">
        <f t="shared" si="8"/>
        <v>0</v>
      </c>
      <c r="J21" s="174"/>
    </row>
    <row r="22" spans="2:10" ht="15" thickBot="1" x14ac:dyDescent="0.4">
      <c r="B22" s="182"/>
      <c r="C22" s="193" t="s">
        <v>355</v>
      </c>
      <c r="D22" s="199"/>
      <c r="E22" s="214"/>
      <c r="F22" s="200">
        <f t="shared" ref="F22:I22" si="9">E22</f>
        <v>0</v>
      </c>
      <c r="G22" s="195">
        <f t="shared" si="9"/>
        <v>0</v>
      </c>
      <c r="H22" s="195">
        <f t="shared" si="9"/>
        <v>0</v>
      </c>
      <c r="I22" s="196">
        <f t="shared" si="9"/>
        <v>0</v>
      </c>
      <c r="J22" s="174"/>
    </row>
    <row r="23" spans="2:10" ht="15" thickBot="1" x14ac:dyDescent="0.4">
      <c r="B23" s="182"/>
      <c r="C23" s="193" t="s">
        <v>356</v>
      </c>
      <c r="D23" s="199"/>
      <c r="E23" s="214"/>
      <c r="F23" s="200">
        <f t="shared" ref="F23:I23" si="10">E23</f>
        <v>0</v>
      </c>
      <c r="G23" s="195">
        <f t="shared" si="10"/>
        <v>0</v>
      </c>
      <c r="H23" s="195">
        <f t="shared" si="10"/>
        <v>0</v>
      </c>
      <c r="I23" s="196">
        <f t="shared" si="10"/>
        <v>0</v>
      </c>
      <c r="J23" s="174"/>
    </row>
    <row r="24" spans="2:10" ht="15" thickBot="1" x14ac:dyDescent="0.4">
      <c r="B24" s="182"/>
      <c r="C24" s="193" t="s">
        <v>357</v>
      </c>
      <c r="D24" s="199"/>
      <c r="E24" s="214"/>
      <c r="F24" s="200">
        <f t="shared" ref="F24:I24" si="11">E24</f>
        <v>0</v>
      </c>
      <c r="G24" s="195">
        <f t="shared" si="11"/>
        <v>0</v>
      </c>
      <c r="H24" s="195">
        <f t="shared" si="11"/>
        <v>0</v>
      </c>
      <c r="I24" s="196">
        <f t="shared" si="11"/>
        <v>0</v>
      </c>
      <c r="J24" s="174"/>
    </row>
    <row r="25" spans="2:10" x14ac:dyDescent="0.35">
      <c r="B25" s="182"/>
      <c r="C25" s="193" t="s">
        <v>358</v>
      </c>
      <c r="D25" s="194"/>
      <c r="E25" s="191">
        <f>E19-SUM(E20:E24)</f>
        <v>0</v>
      </c>
      <c r="F25" s="195">
        <f t="shared" ref="F25" si="12">F19-SUM(F20:F24)</f>
        <v>0</v>
      </c>
      <c r="G25" s="195">
        <f t="shared" ref="G25" si="13">G19-SUM(G20:G24)</f>
        <v>0</v>
      </c>
      <c r="H25" s="195">
        <f t="shared" ref="H25" si="14">H19-SUM(H20:H24)</f>
        <v>0</v>
      </c>
      <c r="I25" s="196">
        <f t="shared" ref="I25" si="15">I19-SUM(I20:I24)</f>
        <v>0</v>
      </c>
      <c r="J25" s="174"/>
    </row>
    <row r="26" spans="2:10" ht="15" thickBot="1" x14ac:dyDescent="0.4">
      <c r="B26" s="182"/>
      <c r="C26" s="193" t="s">
        <v>359</v>
      </c>
      <c r="D26" s="194"/>
      <c r="E26" s="197" t="e">
        <f>E19/SUM(E20:E24)</f>
        <v>#DIV/0!</v>
      </c>
      <c r="F26" s="197" t="e">
        <f t="shared" ref="F26:I26" si="16">F19/SUM(F20:F24)</f>
        <v>#DIV/0!</v>
      </c>
      <c r="G26" s="197" t="e">
        <f t="shared" si="16"/>
        <v>#DIV/0!</v>
      </c>
      <c r="H26" s="197" t="e">
        <f t="shared" si="16"/>
        <v>#DIV/0!</v>
      </c>
      <c r="I26" s="198" t="e">
        <f t="shared" si="16"/>
        <v>#DIV/0!</v>
      </c>
      <c r="J26" s="174"/>
    </row>
    <row r="27" spans="2:10" ht="15" thickBot="1" x14ac:dyDescent="0.4">
      <c r="B27" s="182"/>
      <c r="C27" s="193" t="s">
        <v>360</v>
      </c>
      <c r="D27" s="199"/>
      <c r="E27" s="214"/>
      <c r="F27" s="214">
        <f>E27</f>
        <v>0</v>
      </c>
      <c r="G27" s="214">
        <f t="shared" ref="G27:I27" si="17">F27</f>
        <v>0</v>
      </c>
      <c r="H27" s="214">
        <f t="shared" si="17"/>
        <v>0</v>
      </c>
      <c r="I27" s="216">
        <f t="shared" si="17"/>
        <v>0</v>
      </c>
      <c r="J27" s="174"/>
    </row>
    <row r="28" spans="2:10" x14ac:dyDescent="0.35">
      <c r="B28" s="182"/>
      <c r="C28" s="193" t="s">
        <v>361</v>
      </c>
      <c r="D28" s="194"/>
      <c r="E28" s="191">
        <f>E25-E27</f>
        <v>0</v>
      </c>
      <c r="F28" s="191">
        <f t="shared" ref="F28:I28" si="18">F25-F27</f>
        <v>0</v>
      </c>
      <c r="G28" s="191">
        <f t="shared" si="18"/>
        <v>0</v>
      </c>
      <c r="H28" s="191">
        <f t="shared" si="18"/>
        <v>0</v>
      </c>
      <c r="I28" s="192">
        <f t="shared" si="18"/>
        <v>0</v>
      </c>
      <c r="J28" s="174"/>
    </row>
    <row r="29" spans="2:10" x14ac:dyDescent="0.35">
      <c r="B29" s="182"/>
      <c r="C29" s="193" t="s">
        <v>362</v>
      </c>
      <c r="D29" s="194"/>
      <c r="E29" s="195" t="e">
        <f>E19/(SUM(E20:E24)+E27)</f>
        <v>#DIV/0!</v>
      </c>
      <c r="F29" s="195" t="e">
        <f t="shared" ref="F29:I29" si="19">F19/(SUM(F20:F24)+F27)</f>
        <v>#DIV/0!</v>
      </c>
      <c r="G29" s="195" t="e">
        <f t="shared" si="19"/>
        <v>#DIV/0!</v>
      </c>
      <c r="H29" s="195" t="e">
        <f t="shared" si="19"/>
        <v>#DIV/0!</v>
      </c>
      <c r="I29" s="196" t="e">
        <f t="shared" si="19"/>
        <v>#DIV/0!</v>
      </c>
      <c r="J29" s="174"/>
    </row>
    <row r="30" spans="2:10" ht="15" thickBot="1" x14ac:dyDescent="0.4">
      <c r="B30" s="182"/>
      <c r="C30" s="204" t="s">
        <v>381</v>
      </c>
      <c r="D30" s="194"/>
      <c r="E30" s="195" t="e">
        <f>E14/(E15+E16+E17)</f>
        <v>#DIV/0!</v>
      </c>
      <c r="F30" s="195" t="e">
        <f t="shared" ref="F30:I30" si="20">F14/(F15+F16+F17)</f>
        <v>#DIV/0!</v>
      </c>
      <c r="G30" s="195" t="e">
        <f t="shared" si="20"/>
        <v>#DIV/0!</v>
      </c>
      <c r="H30" s="195" t="e">
        <f t="shared" si="20"/>
        <v>#DIV/0!</v>
      </c>
      <c r="I30" s="196" t="e">
        <f t="shared" si="20"/>
        <v>#DIV/0!</v>
      </c>
      <c r="J30" s="174"/>
    </row>
    <row r="31" spans="2:10" ht="15.5" thickTop="1" thickBot="1" x14ac:dyDescent="0.4">
      <c r="B31" s="182"/>
      <c r="C31" s="183"/>
      <c r="D31" s="184"/>
      <c r="E31" s="186" t="s">
        <v>363</v>
      </c>
      <c r="F31" s="186" t="s">
        <v>364</v>
      </c>
      <c r="G31" s="186" t="s">
        <v>365</v>
      </c>
      <c r="H31" s="186" t="s">
        <v>366</v>
      </c>
      <c r="I31" s="187" t="s">
        <v>367</v>
      </c>
      <c r="J31" s="174"/>
    </row>
    <row r="32" spans="2:10" ht="15" thickTop="1" x14ac:dyDescent="0.35">
      <c r="B32" s="182"/>
      <c r="C32" s="188" t="s">
        <v>346</v>
      </c>
      <c r="D32" s="205"/>
      <c r="E32" s="191">
        <f>I12*(1+$E$5)</f>
        <v>0</v>
      </c>
      <c r="F32" s="191">
        <f>E32*(1+$E$5)</f>
        <v>0</v>
      </c>
      <c r="G32" s="191">
        <f t="shared" ref="G32:I32" si="21">F32*(1+$E$5)</f>
        <v>0</v>
      </c>
      <c r="H32" s="191">
        <f t="shared" si="21"/>
        <v>0</v>
      </c>
      <c r="I32" s="192">
        <f t="shared" si="21"/>
        <v>0</v>
      </c>
      <c r="J32" s="174"/>
    </row>
    <row r="33" spans="2:10" x14ac:dyDescent="0.35">
      <c r="B33" s="182"/>
      <c r="C33" s="193" t="s">
        <v>347</v>
      </c>
      <c r="D33" s="194"/>
      <c r="E33" s="195">
        <f>E32*$E$7</f>
        <v>0</v>
      </c>
      <c r="F33" s="195">
        <f>F32*$E$7</f>
        <v>0</v>
      </c>
      <c r="G33" s="195">
        <f>G32*$E$7</f>
        <v>0</v>
      </c>
      <c r="H33" s="195">
        <f>H32*$E$7</f>
        <v>0</v>
      </c>
      <c r="I33" s="196">
        <f>I32*$E$7</f>
        <v>0</v>
      </c>
      <c r="J33" s="174"/>
    </row>
    <row r="34" spans="2:10" x14ac:dyDescent="0.35">
      <c r="B34" s="182"/>
      <c r="C34" s="193" t="s">
        <v>348</v>
      </c>
      <c r="D34" s="194"/>
      <c r="E34" s="197">
        <f>E32-E33</f>
        <v>0</v>
      </c>
      <c r="F34" s="197">
        <f t="shared" ref="F34" si="22">F32-F33</f>
        <v>0</v>
      </c>
      <c r="G34" s="197">
        <f t="shared" ref="G34" si="23">G32-G33</f>
        <v>0</v>
      </c>
      <c r="H34" s="197">
        <f t="shared" ref="H34" si="24">H32-H33</f>
        <v>0</v>
      </c>
      <c r="I34" s="198">
        <f t="shared" ref="I34" si="25">I32-I33</f>
        <v>0</v>
      </c>
      <c r="J34" s="174"/>
    </row>
    <row r="35" spans="2:10" x14ac:dyDescent="0.35">
      <c r="B35" s="182"/>
      <c r="C35" s="193" t="s">
        <v>349</v>
      </c>
      <c r="D35" s="194"/>
      <c r="E35" s="195">
        <f>I15*(1+$E$7)</f>
        <v>0</v>
      </c>
      <c r="F35" s="195">
        <f>E35*(1+$E$6)</f>
        <v>0</v>
      </c>
      <c r="G35" s="195">
        <f t="shared" ref="G35:I35" si="26">F35*(1+$E$6)</f>
        <v>0</v>
      </c>
      <c r="H35" s="195">
        <f t="shared" si="26"/>
        <v>0</v>
      </c>
      <c r="I35" s="196">
        <f t="shared" si="26"/>
        <v>0</v>
      </c>
      <c r="J35" s="174"/>
    </row>
    <row r="36" spans="2:10" x14ac:dyDescent="0.35">
      <c r="B36" s="182"/>
      <c r="C36" s="193" t="s">
        <v>409</v>
      </c>
      <c r="D36" s="194"/>
      <c r="E36" s="191">
        <f>E34*$E$8</f>
        <v>0</v>
      </c>
      <c r="F36" s="191">
        <f t="shared" ref="F36:I36" si="27">F34*$E$8</f>
        <v>0</v>
      </c>
      <c r="G36" s="191">
        <f t="shared" si="27"/>
        <v>0</v>
      </c>
      <c r="H36" s="191">
        <f t="shared" si="27"/>
        <v>0</v>
      </c>
      <c r="I36" s="192">
        <f t="shared" si="27"/>
        <v>0</v>
      </c>
      <c r="J36" s="174"/>
    </row>
    <row r="37" spans="2:10" ht="15" thickBot="1" x14ac:dyDescent="0.4">
      <c r="B37" s="182"/>
      <c r="C37" s="193" t="s">
        <v>350</v>
      </c>
      <c r="D37" s="194"/>
      <c r="E37" s="197">
        <f>I17*(1+$E$9)</f>
        <v>0</v>
      </c>
      <c r="F37" s="202">
        <f>E37*(1+$E$9)</f>
        <v>0</v>
      </c>
      <c r="G37" s="202">
        <f t="shared" ref="G37:I37" si="28">F37*(1+$E$9)</f>
        <v>0</v>
      </c>
      <c r="H37" s="202">
        <f t="shared" si="28"/>
        <v>0</v>
      </c>
      <c r="I37" s="203">
        <f t="shared" si="28"/>
        <v>0</v>
      </c>
      <c r="J37" s="174"/>
    </row>
    <row r="38" spans="2:10" ht="15" thickBot="1" x14ac:dyDescent="0.4">
      <c r="B38" s="182"/>
      <c r="C38" s="193" t="s">
        <v>351</v>
      </c>
      <c r="D38" s="199"/>
      <c r="E38" s="214">
        <f>I18</f>
        <v>0</v>
      </c>
      <c r="F38" s="214">
        <f>E38</f>
        <v>0</v>
      </c>
      <c r="G38" s="214">
        <f t="shared" ref="G38:I38" si="29">F38</f>
        <v>0</v>
      </c>
      <c r="H38" s="214">
        <f t="shared" si="29"/>
        <v>0</v>
      </c>
      <c r="I38" s="216">
        <f t="shared" si="29"/>
        <v>0</v>
      </c>
      <c r="J38" s="174"/>
    </row>
    <row r="39" spans="2:10" x14ac:dyDescent="0.35">
      <c r="B39" s="182"/>
      <c r="C39" s="193" t="s">
        <v>352</v>
      </c>
      <c r="D39" s="194"/>
      <c r="E39" s="191">
        <f>E34-E35-E36-E37+E38</f>
        <v>0</v>
      </c>
      <c r="F39" s="191">
        <f t="shared" ref="F39" si="30">F34-F35-F36-F37+F38</f>
        <v>0</v>
      </c>
      <c r="G39" s="191">
        <f t="shared" ref="G39" si="31">G34-G35-G36-G37+G38</f>
        <v>0</v>
      </c>
      <c r="H39" s="191">
        <f t="shared" ref="H39" si="32">H34-H35-H36-H37+H38</f>
        <v>0</v>
      </c>
      <c r="I39" s="192">
        <f t="shared" ref="I39" si="33">I34-I35-I36-I37+I38</f>
        <v>0</v>
      </c>
      <c r="J39" s="174"/>
    </row>
    <row r="40" spans="2:10" x14ac:dyDescent="0.35">
      <c r="B40" s="182"/>
      <c r="C40" s="193" t="s">
        <v>353</v>
      </c>
      <c r="D40" s="194"/>
      <c r="E40" s="206">
        <f>I20</f>
        <v>0</v>
      </c>
      <c r="F40" s="195">
        <f>E40</f>
        <v>0</v>
      </c>
      <c r="G40" s="195">
        <f t="shared" ref="G40:I40" si="34">F40</f>
        <v>0</v>
      </c>
      <c r="H40" s="195">
        <f t="shared" si="34"/>
        <v>0</v>
      </c>
      <c r="I40" s="196">
        <f t="shared" si="34"/>
        <v>0</v>
      </c>
      <c r="J40" s="174"/>
    </row>
    <row r="41" spans="2:10" x14ac:dyDescent="0.35">
      <c r="B41" s="182"/>
      <c r="C41" s="193" t="s">
        <v>354</v>
      </c>
      <c r="D41" s="194"/>
      <c r="E41" s="206">
        <f t="shared" ref="E41:E44" si="35">I21</f>
        <v>0</v>
      </c>
      <c r="F41" s="195">
        <f t="shared" ref="F41:I41" si="36">E41</f>
        <v>0</v>
      </c>
      <c r="G41" s="195">
        <f t="shared" si="36"/>
        <v>0</v>
      </c>
      <c r="H41" s="195">
        <f t="shared" si="36"/>
        <v>0</v>
      </c>
      <c r="I41" s="196">
        <f t="shared" si="36"/>
        <v>0</v>
      </c>
      <c r="J41" s="174"/>
    </row>
    <row r="42" spans="2:10" x14ac:dyDescent="0.35">
      <c r="B42" s="182"/>
      <c r="C42" s="193" t="s">
        <v>355</v>
      </c>
      <c r="D42" s="194"/>
      <c r="E42" s="206">
        <f t="shared" si="35"/>
        <v>0</v>
      </c>
      <c r="F42" s="195">
        <f t="shared" ref="F42:I42" si="37">E42</f>
        <v>0</v>
      </c>
      <c r="G42" s="195">
        <f t="shared" si="37"/>
        <v>0</v>
      </c>
      <c r="H42" s="195">
        <f t="shared" si="37"/>
        <v>0</v>
      </c>
      <c r="I42" s="196">
        <f t="shared" si="37"/>
        <v>0</v>
      </c>
      <c r="J42" s="174"/>
    </row>
    <row r="43" spans="2:10" x14ac:dyDescent="0.35">
      <c r="B43" s="182"/>
      <c r="C43" s="193" t="s">
        <v>356</v>
      </c>
      <c r="D43" s="194"/>
      <c r="E43" s="206">
        <f t="shared" si="35"/>
        <v>0</v>
      </c>
      <c r="F43" s="195">
        <f t="shared" ref="F43:I43" si="38">E43</f>
        <v>0</v>
      </c>
      <c r="G43" s="195">
        <f t="shared" si="38"/>
        <v>0</v>
      </c>
      <c r="H43" s="195">
        <f t="shared" si="38"/>
        <v>0</v>
      </c>
      <c r="I43" s="196">
        <f t="shared" si="38"/>
        <v>0</v>
      </c>
      <c r="J43" s="174"/>
    </row>
    <row r="44" spans="2:10" x14ac:dyDescent="0.35">
      <c r="B44" s="182"/>
      <c r="C44" s="193" t="s">
        <v>357</v>
      </c>
      <c r="D44" s="194"/>
      <c r="E44" s="206">
        <f t="shared" si="35"/>
        <v>0</v>
      </c>
      <c r="F44" s="195">
        <f t="shared" ref="F44:I44" si="39">E44</f>
        <v>0</v>
      </c>
      <c r="G44" s="195">
        <f t="shared" si="39"/>
        <v>0</v>
      </c>
      <c r="H44" s="195">
        <f t="shared" si="39"/>
        <v>0</v>
      </c>
      <c r="I44" s="196">
        <f t="shared" si="39"/>
        <v>0</v>
      </c>
      <c r="J44" s="174"/>
    </row>
    <row r="45" spans="2:10" x14ac:dyDescent="0.35">
      <c r="B45" s="182"/>
      <c r="C45" s="193" t="s">
        <v>358</v>
      </c>
      <c r="D45" s="194"/>
      <c r="E45" s="195">
        <f>E39-SUM(E40:E44)</f>
        <v>0</v>
      </c>
      <c r="F45" s="195">
        <f t="shared" ref="F45:I45" si="40">F39-SUM(F40:F44)</f>
        <v>0</v>
      </c>
      <c r="G45" s="195">
        <f t="shared" si="40"/>
        <v>0</v>
      </c>
      <c r="H45" s="195">
        <f t="shared" si="40"/>
        <v>0</v>
      </c>
      <c r="I45" s="196">
        <f t="shared" si="40"/>
        <v>0</v>
      </c>
      <c r="J45" s="174"/>
    </row>
    <row r="46" spans="2:10" ht="15" thickBot="1" x14ac:dyDescent="0.4">
      <c r="B46" s="182"/>
      <c r="C46" s="193" t="s">
        <v>359</v>
      </c>
      <c r="D46" s="194"/>
      <c r="E46" s="197" t="e">
        <f>E39/SUM(E40:E44)</f>
        <v>#DIV/0!</v>
      </c>
      <c r="F46" s="197" t="e">
        <f t="shared" ref="F46:I46" si="41">F39/SUM(F40:F44)</f>
        <v>#DIV/0!</v>
      </c>
      <c r="G46" s="197" t="e">
        <f t="shared" si="41"/>
        <v>#DIV/0!</v>
      </c>
      <c r="H46" s="197" t="e">
        <f t="shared" si="41"/>
        <v>#DIV/0!</v>
      </c>
      <c r="I46" s="198" t="e">
        <f t="shared" si="41"/>
        <v>#DIV/0!</v>
      </c>
      <c r="J46" s="174"/>
    </row>
    <row r="47" spans="2:10" ht="15" thickBot="1" x14ac:dyDescent="0.4">
      <c r="B47" s="182"/>
      <c r="C47" s="193" t="s">
        <v>360</v>
      </c>
      <c r="D47" s="199"/>
      <c r="E47" s="214">
        <f>I27</f>
        <v>0</v>
      </c>
      <c r="F47" s="214">
        <f>E47</f>
        <v>0</v>
      </c>
      <c r="G47" s="214">
        <f t="shared" ref="G47:I47" si="42">F47</f>
        <v>0</v>
      </c>
      <c r="H47" s="214">
        <f t="shared" si="42"/>
        <v>0</v>
      </c>
      <c r="I47" s="216">
        <f t="shared" si="42"/>
        <v>0</v>
      </c>
      <c r="J47" s="174"/>
    </row>
    <row r="48" spans="2:10" x14ac:dyDescent="0.35">
      <c r="B48" s="182"/>
      <c r="C48" s="193" t="s">
        <v>361</v>
      </c>
      <c r="D48" s="194"/>
      <c r="E48" s="191">
        <f>E45-E47</f>
        <v>0</v>
      </c>
      <c r="F48" s="191">
        <f t="shared" ref="F48" si="43">F45-F47</f>
        <v>0</v>
      </c>
      <c r="G48" s="191">
        <f t="shared" ref="G48" si="44">G45-G47</f>
        <v>0</v>
      </c>
      <c r="H48" s="191">
        <f t="shared" ref="H48" si="45">H45-H47</f>
        <v>0</v>
      </c>
      <c r="I48" s="192">
        <f t="shared" ref="I48" si="46">I45-I47</f>
        <v>0</v>
      </c>
      <c r="J48" s="174"/>
    </row>
    <row r="49" spans="2:10" x14ac:dyDescent="0.35">
      <c r="B49" s="182"/>
      <c r="C49" s="193" t="s">
        <v>362</v>
      </c>
      <c r="D49" s="194"/>
      <c r="E49" s="195" t="e">
        <f>E39/(SUM(E40:E44)+E47)</f>
        <v>#DIV/0!</v>
      </c>
      <c r="F49" s="195" t="e">
        <f t="shared" ref="F49:I49" si="47">F39/(SUM(F40:F44)+F47)</f>
        <v>#DIV/0!</v>
      </c>
      <c r="G49" s="195" t="e">
        <f t="shared" si="47"/>
        <v>#DIV/0!</v>
      </c>
      <c r="H49" s="195" t="e">
        <f t="shared" si="47"/>
        <v>#DIV/0!</v>
      </c>
      <c r="I49" s="196" t="e">
        <f t="shared" si="47"/>
        <v>#DIV/0!</v>
      </c>
      <c r="J49" s="174"/>
    </row>
    <row r="50" spans="2:10" ht="15" thickBot="1" x14ac:dyDescent="0.4">
      <c r="B50" s="182"/>
      <c r="C50" s="204" t="s">
        <v>381</v>
      </c>
      <c r="D50" s="194"/>
      <c r="E50" s="195" t="e">
        <f>E34/(E35+E36+E37)</f>
        <v>#DIV/0!</v>
      </c>
      <c r="F50" s="195" t="e">
        <f t="shared" ref="F50:I50" si="48">F34/(F35+F36+F37)</f>
        <v>#DIV/0!</v>
      </c>
      <c r="G50" s="195" t="e">
        <f t="shared" si="48"/>
        <v>#DIV/0!</v>
      </c>
      <c r="H50" s="195" t="e">
        <f t="shared" si="48"/>
        <v>#DIV/0!</v>
      </c>
      <c r="I50" s="196" t="e">
        <f t="shared" si="48"/>
        <v>#DIV/0!</v>
      </c>
      <c r="J50" s="174"/>
    </row>
    <row r="51" spans="2:10" ht="15.5" thickTop="1" thickBot="1" x14ac:dyDescent="0.4">
      <c r="B51" s="182"/>
      <c r="C51" s="183"/>
      <c r="D51" s="184"/>
      <c r="E51" s="186" t="s">
        <v>368</v>
      </c>
      <c r="F51" s="186" t="s">
        <v>369</v>
      </c>
      <c r="G51" s="186" t="s">
        <v>370</v>
      </c>
      <c r="H51" s="186" t="s">
        <v>371</v>
      </c>
      <c r="I51" s="187" t="s">
        <v>372</v>
      </c>
      <c r="J51" s="174"/>
    </row>
    <row r="52" spans="2:10" ht="15" thickTop="1" x14ac:dyDescent="0.35">
      <c r="B52" s="182"/>
      <c r="C52" s="188" t="s">
        <v>346</v>
      </c>
      <c r="D52" s="205"/>
      <c r="E52" s="191">
        <f>I32*(1+$E$5)</f>
        <v>0</v>
      </c>
      <c r="F52" s="191">
        <f>E52*(1+$E$5)</f>
        <v>0</v>
      </c>
      <c r="G52" s="191">
        <f t="shared" ref="G52:I52" si="49">F52*(1+$E$5)</f>
        <v>0</v>
      </c>
      <c r="H52" s="191">
        <f t="shared" si="49"/>
        <v>0</v>
      </c>
      <c r="I52" s="192">
        <f t="shared" si="49"/>
        <v>0</v>
      </c>
      <c r="J52" s="174"/>
    </row>
    <row r="53" spans="2:10" x14ac:dyDescent="0.35">
      <c r="B53" s="182"/>
      <c r="C53" s="193" t="s">
        <v>347</v>
      </c>
      <c r="D53" s="194"/>
      <c r="E53" s="195">
        <f>E52*$E$7</f>
        <v>0</v>
      </c>
      <c r="F53" s="195">
        <f>F52*$E$7</f>
        <v>0</v>
      </c>
      <c r="G53" s="195">
        <f>G52*$E$7</f>
        <v>0</v>
      </c>
      <c r="H53" s="195">
        <f>H52*$E$7</f>
        <v>0</v>
      </c>
      <c r="I53" s="196">
        <f>I52*$E$7</f>
        <v>0</v>
      </c>
      <c r="J53" s="174"/>
    </row>
    <row r="54" spans="2:10" x14ac:dyDescent="0.35">
      <c r="B54" s="182"/>
      <c r="C54" s="193" t="s">
        <v>348</v>
      </c>
      <c r="D54" s="194"/>
      <c r="E54" s="195">
        <f>E52-E53</f>
        <v>0</v>
      </c>
      <c r="F54" s="195">
        <f t="shared" ref="F54" si="50">F52-F53</f>
        <v>0</v>
      </c>
      <c r="G54" s="195">
        <f t="shared" ref="G54" si="51">G52-G53</f>
        <v>0</v>
      </c>
      <c r="H54" s="195">
        <f t="shared" ref="H54" si="52">H52-H53</f>
        <v>0</v>
      </c>
      <c r="I54" s="196">
        <f t="shared" ref="I54" si="53">I52-I53</f>
        <v>0</v>
      </c>
      <c r="J54" s="174"/>
    </row>
    <row r="55" spans="2:10" x14ac:dyDescent="0.35">
      <c r="B55" s="182"/>
      <c r="C55" s="193" t="s">
        <v>349</v>
      </c>
      <c r="D55" s="194"/>
      <c r="E55" s="195">
        <f>E53*$E$8</f>
        <v>0</v>
      </c>
      <c r="F55" s="195">
        <f t="shared" ref="F55:I56" si="54">F53*$E$8</f>
        <v>0</v>
      </c>
      <c r="G55" s="195">
        <f t="shared" si="54"/>
        <v>0</v>
      </c>
      <c r="H55" s="195">
        <f t="shared" si="54"/>
        <v>0</v>
      </c>
      <c r="I55" s="196">
        <f t="shared" si="54"/>
        <v>0</v>
      </c>
      <c r="J55" s="174"/>
    </row>
    <row r="56" spans="2:10" x14ac:dyDescent="0.35">
      <c r="B56" s="182"/>
      <c r="C56" s="193" t="s">
        <v>409</v>
      </c>
      <c r="D56" s="194"/>
      <c r="E56" s="195">
        <f>E54*$E$8</f>
        <v>0</v>
      </c>
      <c r="F56" s="195">
        <f t="shared" si="54"/>
        <v>0</v>
      </c>
      <c r="G56" s="195">
        <f t="shared" si="54"/>
        <v>0</v>
      </c>
      <c r="H56" s="195">
        <f t="shared" si="54"/>
        <v>0</v>
      </c>
      <c r="I56" s="196">
        <f t="shared" si="54"/>
        <v>0</v>
      </c>
      <c r="J56" s="174"/>
    </row>
    <row r="57" spans="2:10" ht="15" thickBot="1" x14ac:dyDescent="0.4">
      <c r="B57" s="182"/>
      <c r="C57" s="193" t="s">
        <v>350</v>
      </c>
      <c r="D57" s="194"/>
      <c r="E57" s="197">
        <f>I37*(1+$E$9)</f>
        <v>0</v>
      </c>
      <c r="F57" s="202">
        <f>E57*(1+$E$9)</f>
        <v>0</v>
      </c>
      <c r="G57" s="202">
        <f t="shared" ref="G57:I57" si="55">F57*(1+$E$9)</f>
        <v>0</v>
      </c>
      <c r="H57" s="202">
        <f t="shared" si="55"/>
        <v>0</v>
      </c>
      <c r="I57" s="203">
        <f t="shared" si="55"/>
        <v>0</v>
      </c>
      <c r="J57" s="174"/>
    </row>
    <row r="58" spans="2:10" ht="15" thickBot="1" x14ac:dyDescent="0.4">
      <c r="B58" s="182"/>
      <c r="C58" s="193" t="s">
        <v>351</v>
      </c>
      <c r="D58" s="199"/>
      <c r="E58" s="214">
        <f>I38</f>
        <v>0</v>
      </c>
      <c r="F58" s="214">
        <f>E58</f>
        <v>0</v>
      </c>
      <c r="G58" s="214">
        <f t="shared" ref="G58:I58" si="56">F58</f>
        <v>0</v>
      </c>
      <c r="H58" s="214">
        <f t="shared" si="56"/>
        <v>0</v>
      </c>
      <c r="I58" s="216">
        <f t="shared" si="56"/>
        <v>0</v>
      </c>
      <c r="J58" s="174"/>
    </row>
    <row r="59" spans="2:10" x14ac:dyDescent="0.35">
      <c r="B59" s="182"/>
      <c r="C59" s="193" t="s">
        <v>352</v>
      </c>
      <c r="D59" s="194"/>
      <c r="E59" s="191">
        <f>E54-E55-E56-E57+E58</f>
        <v>0</v>
      </c>
      <c r="F59" s="191">
        <f t="shared" ref="F59" si="57">F54-F55-F56-F57+F58</f>
        <v>0</v>
      </c>
      <c r="G59" s="191">
        <f t="shared" ref="G59" si="58">G54-G55-G56-G57+G58</f>
        <v>0</v>
      </c>
      <c r="H59" s="191">
        <f t="shared" ref="H59" si="59">H54-H55-H56-H57+H58</f>
        <v>0</v>
      </c>
      <c r="I59" s="192">
        <f t="shared" ref="I59" si="60">I54-I55-I56-I57+I58</f>
        <v>0</v>
      </c>
      <c r="J59" s="174"/>
    </row>
    <row r="60" spans="2:10" x14ac:dyDescent="0.35">
      <c r="B60" s="182"/>
      <c r="C60" s="193" t="s">
        <v>353</v>
      </c>
      <c r="D60" s="194"/>
      <c r="E60" s="206">
        <f>I40</f>
        <v>0</v>
      </c>
      <c r="F60" s="195">
        <f>E60</f>
        <v>0</v>
      </c>
      <c r="G60" s="195">
        <f t="shared" ref="G60:I60" si="61">F60</f>
        <v>0</v>
      </c>
      <c r="H60" s="195">
        <f t="shared" si="61"/>
        <v>0</v>
      </c>
      <c r="I60" s="196">
        <f t="shared" si="61"/>
        <v>0</v>
      </c>
      <c r="J60" s="174"/>
    </row>
    <row r="61" spans="2:10" x14ac:dyDescent="0.35">
      <c r="B61" s="182"/>
      <c r="C61" s="193" t="s">
        <v>354</v>
      </c>
      <c r="D61" s="194"/>
      <c r="E61" s="206">
        <f t="shared" ref="E61:E64" si="62">I41</f>
        <v>0</v>
      </c>
      <c r="F61" s="195">
        <f t="shared" ref="F61:I61" si="63">E61</f>
        <v>0</v>
      </c>
      <c r="G61" s="195">
        <f t="shared" si="63"/>
        <v>0</v>
      </c>
      <c r="H61" s="195">
        <f t="shared" si="63"/>
        <v>0</v>
      </c>
      <c r="I61" s="196">
        <f t="shared" si="63"/>
        <v>0</v>
      </c>
      <c r="J61" s="174"/>
    </row>
    <row r="62" spans="2:10" x14ac:dyDescent="0.35">
      <c r="B62" s="182"/>
      <c r="C62" s="193" t="s">
        <v>355</v>
      </c>
      <c r="D62" s="194"/>
      <c r="E62" s="206">
        <f t="shared" si="62"/>
        <v>0</v>
      </c>
      <c r="F62" s="195">
        <f t="shared" ref="F62:I62" si="64">E62</f>
        <v>0</v>
      </c>
      <c r="G62" s="195">
        <f t="shared" si="64"/>
        <v>0</v>
      </c>
      <c r="H62" s="195">
        <f t="shared" si="64"/>
        <v>0</v>
      </c>
      <c r="I62" s="196">
        <f t="shared" si="64"/>
        <v>0</v>
      </c>
      <c r="J62" s="174"/>
    </row>
    <row r="63" spans="2:10" x14ac:dyDescent="0.35">
      <c r="B63" s="182"/>
      <c r="C63" s="193" t="s">
        <v>356</v>
      </c>
      <c r="D63" s="194"/>
      <c r="E63" s="206">
        <f t="shared" si="62"/>
        <v>0</v>
      </c>
      <c r="F63" s="195">
        <f t="shared" ref="F63:I63" si="65">E63</f>
        <v>0</v>
      </c>
      <c r="G63" s="195">
        <f t="shared" si="65"/>
        <v>0</v>
      </c>
      <c r="H63" s="195">
        <f t="shared" si="65"/>
        <v>0</v>
      </c>
      <c r="I63" s="196">
        <f t="shared" si="65"/>
        <v>0</v>
      </c>
      <c r="J63" s="174"/>
    </row>
    <row r="64" spans="2:10" x14ac:dyDescent="0.35">
      <c r="B64" s="182"/>
      <c r="C64" s="193" t="s">
        <v>357</v>
      </c>
      <c r="D64" s="194"/>
      <c r="E64" s="206">
        <f t="shared" si="62"/>
        <v>0</v>
      </c>
      <c r="F64" s="195">
        <f t="shared" ref="F64:I64" si="66">E64</f>
        <v>0</v>
      </c>
      <c r="G64" s="195">
        <f t="shared" si="66"/>
        <v>0</v>
      </c>
      <c r="H64" s="195">
        <f t="shared" si="66"/>
        <v>0</v>
      </c>
      <c r="I64" s="196">
        <f t="shared" si="66"/>
        <v>0</v>
      </c>
      <c r="J64" s="174"/>
    </row>
    <row r="65" spans="2:10" x14ac:dyDescent="0.35">
      <c r="B65" s="182"/>
      <c r="C65" s="193" t="s">
        <v>358</v>
      </c>
      <c r="D65" s="194"/>
      <c r="E65" s="195">
        <f>E59-SUM(E60:E64)</f>
        <v>0</v>
      </c>
      <c r="F65" s="195">
        <f t="shared" ref="F65" si="67">F59-SUM(F60:F64)</f>
        <v>0</v>
      </c>
      <c r="G65" s="195">
        <f t="shared" ref="G65" si="68">G59-SUM(G60:G64)</f>
        <v>0</v>
      </c>
      <c r="H65" s="195">
        <f t="shared" ref="H65" si="69">H59-SUM(H60:H64)</f>
        <v>0</v>
      </c>
      <c r="I65" s="196">
        <f t="shared" ref="I65" si="70">I59-SUM(I60:I64)</f>
        <v>0</v>
      </c>
      <c r="J65" s="174"/>
    </row>
    <row r="66" spans="2:10" ht="15" thickBot="1" x14ac:dyDescent="0.4">
      <c r="B66" s="182"/>
      <c r="C66" s="193" t="s">
        <v>359</v>
      </c>
      <c r="D66" s="194"/>
      <c r="E66" s="197" t="e">
        <f>E59/SUM(E60:E64)</f>
        <v>#DIV/0!</v>
      </c>
      <c r="F66" s="197" t="e">
        <f t="shared" ref="F66:I66" si="71">F59/SUM(F60:F64)</f>
        <v>#DIV/0!</v>
      </c>
      <c r="G66" s="197" t="e">
        <f t="shared" si="71"/>
        <v>#DIV/0!</v>
      </c>
      <c r="H66" s="197" t="e">
        <f t="shared" si="71"/>
        <v>#DIV/0!</v>
      </c>
      <c r="I66" s="198" t="e">
        <f t="shared" si="71"/>
        <v>#DIV/0!</v>
      </c>
      <c r="J66" s="174"/>
    </row>
    <row r="67" spans="2:10" ht="15" thickBot="1" x14ac:dyDescent="0.4">
      <c r="B67" s="182"/>
      <c r="C67" s="193" t="s">
        <v>360</v>
      </c>
      <c r="D67" s="199"/>
      <c r="E67" s="214">
        <f>I47</f>
        <v>0</v>
      </c>
      <c r="F67" s="214">
        <f>E67</f>
        <v>0</v>
      </c>
      <c r="G67" s="214">
        <f t="shared" ref="G67:I67" si="72">F67</f>
        <v>0</v>
      </c>
      <c r="H67" s="214">
        <f t="shared" si="72"/>
        <v>0</v>
      </c>
      <c r="I67" s="216">
        <f t="shared" si="72"/>
        <v>0</v>
      </c>
      <c r="J67" s="174"/>
    </row>
    <row r="68" spans="2:10" x14ac:dyDescent="0.35">
      <c r="B68" s="182"/>
      <c r="C68" s="193" t="s">
        <v>361</v>
      </c>
      <c r="D68" s="194"/>
      <c r="E68" s="191">
        <f>E65-E67</f>
        <v>0</v>
      </c>
      <c r="F68" s="191">
        <f t="shared" ref="F68" si="73">F65-F67</f>
        <v>0</v>
      </c>
      <c r="G68" s="191">
        <f t="shared" ref="G68" si="74">G65-G67</f>
        <v>0</v>
      </c>
      <c r="H68" s="191">
        <f t="shared" ref="H68" si="75">H65-H67</f>
        <v>0</v>
      </c>
      <c r="I68" s="192">
        <f t="shared" ref="I68" si="76">I65-I67</f>
        <v>0</v>
      </c>
      <c r="J68" s="174"/>
    </row>
    <row r="69" spans="2:10" x14ac:dyDescent="0.35">
      <c r="B69" s="182"/>
      <c r="C69" s="193" t="s">
        <v>362</v>
      </c>
      <c r="D69" s="194"/>
      <c r="E69" s="195" t="e">
        <f>E59/(SUM(E60:E64)+E67)</f>
        <v>#DIV/0!</v>
      </c>
      <c r="F69" s="195" t="e">
        <f t="shared" ref="F69:I69" si="77">F59/(SUM(F60:F64)+F67)</f>
        <v>#DIV/0!</v>
      </c>
      <c r="G69" s="195" t="e">
        <f t="shared" si="77"/>
        <v>#DIV/0!</v>
      </c>
      <c r="H69" s="195" t="e">
        <f t="shared" si="77"/>
        <v>#DIV/0!</v>
      </c>
      <c r="I69" s="196" t="e">
        <f t="shared" si="77"/>
        <v>#DIV/0!</v>
      </c>
      <c r="J69" s="174"/>
    </row>
    <row r="70" spans="2:10" ht="15" thickBot="1" x14ac:dyDescent="0.4">
      <c r="B70" s="182"/>
      <c r="C70" s="204" t="s">
        <v>381</v>
      </c>
      <c r="D70" s="207"/>
      <c r="E70" s="208" t="e">
        <f>E54/(E55+E56+E57)</f>
        <v>#DIV/0!</v>
      </c>
      <c r="F70" s="208" t="e">
        <f t="shared" ref="F70:I70" si="78">F54/(F55+F56+F57)</f>
        <v>#DIV/0!</v>
      </c>
      <c r="G70" s="208" t="e">
        <f t="shared" si="78"/>
        <v>#DIV/0!</v>
      </c>
      <c r="H70" s="208" t="e">
        <f t="shared" si="78"/>
        <v>#DIV/0!</v>
      </c>
      <c r="I70" s="209" t="e">
        <f t="shared" si="78"/>
        <v>#DIV/0!</v>
      </c>
      <c r="J70" s="174"/>
    </row>
    <row r="71" spans="2:10" s="173" customFormat="1" ht="6" customHeight="1" thickTop="1" thickBot="1" x14ac:dyDescent="0.4">
      <c r="B71" s="174"/>
      <c r="C71" s="174"/>
      <c r="D71" s="174"/>
      <c r="E71" s="174"/>
      <c r="F71" s="174"/>
      <c r="G71" s="174"/>
      <c r="H71" s="174"/>
      <c r="I71" s="174"/>
      <c r="J71" s="174"/>
    </row>
    <row r="72" spans="2:10" ht="15" thickBot="1" x14ac:dyDescent="0.4">
      <c r="C72" s="210" t="s">
        <v>375</v>
      </c>
      <c r="D72" s="211"/>
      <c r="E72" s="388">
        <f>SUM(E58:I58)+SUM(E38:I38)+SUM(E18:I18)</f>
        <v>0</v>
      </c>
      <c r="F72" s="389"/>
      <c r="J72" s="174"/>
    </row>
    <row r="73" spans="2:10" ht="15" thickBot="1" x14ac:dyDescent="0.4">
      <c r="C73" s="210" t="s">
        <v>376</v>
      </c>
      <c r="D73" s="211"/>
      <c r="E73" s="388">
        <f>SUM(E67:I67)+SUM(E47:I47)+SUM(E27:I27)</f>
        <v>0</v>
      </c>
      <c r="F73" s="389"/>
      <c r="J73" s="174"/>
    </row>
    <row r="74" spans="2:10" s="173" customFormat="1" ht="4.5" customHeight="1" x14ac:dyDescent="0.35">
      <c r="B74" s="174"/>
      <c r="C74" s="174"/>
      <c r="D74" s="174"/>
      <c r="E74" s="174"/>
      <c r="F74" s="174"/>
      <c r="G74" s="174"/>
      <c r="H74" s="174"/>
      <c r="I74" s="174"/>
      <c r="J74" s="174"/>
    </row>
    <row r="75" spans="2:10" s="173" customFormat="1" x14ac:dyDescent="0.35"/>
    <row r="76" spans="2:10" s="173" customFormat="1" x14ac:dyDescent="0.35"/>
    <row r="77" spans="2:10" s="173" customFormat="1" x14ac:dyDescent="0.35"/>
    <row r="78" spans="2:10" s="173" customFormat="1" x14ac:dyDescent="0.35"/>
    <row r="79" spans="2:10" s="173" customFormat="1" x14ac:dyDescent="0.35"/>
    <row r="80" spans="2:10" s="173" customFormat="1" x14ac:dyDescent="0.35"/>
    <row r="81" s="173" customFormat="1" x14ac:dyDescent="0.35"/>
    <row r="82" s="173" customFormat="1" x14ac:dyDescent="0.35"/>
    <row r="83" s="173" customFormat="1" x14ac:dyDescent="0.35"/>
    <row r="84" s="173" customFormat="1" x14ac:dyDescent="0.35"/>
    <row r="85" s="173" customFormat="1" x14ac:dyDescent="0.35"/>
    <row r="86" s="173" customFormat="1" x14ac:dyDescent="0.35"/>
    <row r="87" s="173" customFormat="1" x14ac:dyDescent="0.35"/>
    <row r="88" s="173" customFormat="1" x14ac:dyDescent="0.35"/>
    <row r="89" s="173" customFormat="1" x14ac:dyDescent="0.35"/>
    <row r="90" s="173" customFormat="1" x14ac:dyDescent="0.35"/>
    <row r="91" s="173" customFormat="1" x14ac:dyDescent="0.35"/>
  </sheetData>
  <sheetProtection algorithmName="SHA-512" hashValue="kdKagsgPs0AXVXXoioqjA5Jr2SxU2OOUmJBPzuht+qMIpkOKM52eizHh6Pvizd+pHHE7j9SOPGTLPwuxHmf4hw==" saltValue="8a0o12w78eWKtcHMTXsZLw==" spinCount="100000" sheet="1" objects="1" scenarios="1"/>
  <mergeCells count="3">
    <mergeCell ref="E72:F72"/>
    <mergeCell ref="E73:F73"/>
    <mergeCell ref="D3:G3"/>
  </mergeCells>
  <pageMargins left="0.7" right="0.7" top="0.75" bottom="0.75" header="0.3" footer="0.3"/>
  <pageSetup orientation="portrait" horizontalDpi="204" verticalDpi="192"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58B5C-DD5C-41D9-B03F-1D318064B5FF}">
  <sheetPr codeName="Sheet53">
    <pageSetUpPr fitToPage="1"/>
  </sheetPr>
  <dimension ref="A1:BX75"/>
  <sheetViews>
    <sheetView showGridLines="0" zoomScale="120" zoomScaleNormal="120" workbookViewId="0">
      <selection activeCell="B33" sqref="B33"/>
    </sheetView>
  </sheetViews>
  <sheetFormatPr defaultColWidth="9.1796875" defaultRowHeight="13" x14ac:dyDescent="0.3"/>
  <cols>
    <col min="1" max="1" width="1.7265625" style="112" customWidth="1"/>
    <col min="2" max="2" width="1.453125" style="8" customWidth="1"/>
    <col min="3" max="3" width="2.26953125" style="8" customWidth="1"/>
    <col min="4" max="4" width="1.453125" style="8" customWidth="1"/>
    <col min="5" max="5" width="2.54296875" style="8" customWidth="1"/>
    <col min="6" max="7" width="1.453125" style="8" customWidth="1"/>
    <col min="8" max="8" width="2.54296875" style="8" customWidth="1"/>
    <col min="9" max="21" width="1.7265625" style="8" customWidth="1"/>
    <col min="22" max="22" width="1.54296875" style="8" customWidth="1"/>
    <col min="23" max="52" width="1.7265625" style="8" customWidth="1"/>
    <col min="53" max="53" width="2.1796875" style="8" customWidth="1"/>
    <col min="54" max="54" width="1.54296875" style="8" customWidth="1"/>
    <col min="55" max="55" width="0.1796875" style="8" customWidth="1"/>
    <col min="56" max="56" width="5.81640625" style="112" customWidth="1"/>
    <col min="57" max="68" width="9.1796875" style="112"/>
    <col min="69" max="76" width="9.1796875" style="4"/>
    <col min="77" max="16384" width="9.1796875" style="8"/>
  </cols>
  <sheetData>
    <row r="1" spans="2:54" s="112" customFormat="1" ht="13.5" thickBot="1" x14ac:dyDescent="0.35"/>
    <row r="2" spans="2:54" x14ac:dyDescent="0.3">
      <c r="B2" s="5"/>
      <c r="C2" s="39"/>
      <c r="D2" s="39"/>
      <c r="E2" s="39"/>
      <c r="F2" s="39"/>
      <c r="G2" s="394"/>
      <c r="H2" s="394"/>
      <c r="I2" s="394"/>
      <c r="J2" s="394"/>
      <c r="K2" s="394"/>
      <c r="L2" s="394"/>
      <c r="M2" s="394"/>
      <c r="N2" s="394"/>
      <c r="O2" s="394"/>
      <c r="P2" s="394"/>
      <c r="Q2" s="394"/>
      <c r="R2" s="394"/>
      <c r="S2" s="394"/>
      <c r="T2" s="394"/>
      <c r="U2" s="394"/>
      <c r="V2" s="394"/>
      <c r="W2" s="394"/>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row>
    <row r="3" spans="2:54" x14ac:dyDescent="0.3">
      <c r="B3" s="9"/>
      <c r="C3" s="10" t="s">
        <v>387</v>
      </c>
      <c r="D3" s="10"/>
      <c r="E3" s="14" t="s">
        <v>70</v>
      </c>
      <c r="F3" s="10"/>
      <c r="G3" s="10"/>
      <c r="H3" s="10"/>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2"/>
    </row>
    <row r="4" spans="2:54" ht="17" customHeight="1" x14ac:dyDescent="0.3">
      <c r="B4" s="9"/>
      <c r="C4" s="10"/>
      <c r="D4" s="10"/>
      <c r="E4" s="10"/>
      <c r="F4" s="10"/>
      <c r="G4" s="398" t="s">
        <v>394</v>
      </c>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137"/>
      <c r="AQ4" s="137"/>
      <c r="AR4" s="137"/>
      <c r="AS4" s="137"/>
      <c r="AT4" s="137"/>
      <c r="AU4" s="137"/>
      <c r="AV4" s="137"/>
      <c r="AW4" s="137"/>
      <c r="AX4" s="137"/>
      <c r="AY4" s="137"/>
      <c r="AZ4" s="137"/>
      <c r="BA4" s="137"/>
      <c r="BB4" s="12"/>
    </row>
    <row r="5" spans="2:54" ht="33" customHeight="1" x14ac:dyDescent="0.3">
      <c r="B5" s="9"/>
      <c r="C5" s="10"/>
      <c r="D5" s="10"/>
      <c r="E5" s="10"/>
      <c r="F5" s="10"/>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137"/>
      <c r="AQ5" s="137"/>
      <c r="AR5" s="137"/>
      <c r="AS5" s="137"/>
      <c r="AT5" s="137"/>
      <c r="AU5" s="137"/>
      <c r="AV5" s="137"/>
      <c r="AW5" s="137"/>
      <c r="AX5" s="137"/>
      <c r="AY5" s="137"/>
      <c r="AZ5" s="137"/>
      <c r="BA5" s="137"/>
      <c r="BB5" s="12"/>
    </row>
    <row r="6" spans="2:54" ht="5" customHeight="1" x14ac:dyDescent="0.3">
      <c r="B6" s="9"/>
      <c r="C6" s="10"/>
      <c r="D6" s="10"/>
      <c r="E6" s="10"/>
      <c r="F6" s="1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37"/>
      <c r="AQ6" s="137"/>
      <c r="AR6" s="137"/>
      <c r="AS6" s="137"/>
      <c r="AT6" s="137"/>
      <c r="AU6" s="137"/>
      <c r="AV6" s="137"/>
      <c r="AW6" s="137"/>
      <c r="AX6" s="137"/>
      <c r="AY6" s="137"/>
      <c r="AZ6" s="137"/>
      <c r="BA6" s="137"/>
      <c r="BB6" s="12"/>
    </row>
    <row r="7" spans="2:54" x14ac:dyDescent="0.3">
      <c r="B7" s="9"/>
      <c r="C7" s="10"/>
      <c r="D7" s="10"/>
      <c r="E7" s="149">
        <v>1</v>
      </c>
      <c r="F7" s="10"/>
      <c r="G7" s="400" t="s">
        <v>402</v>
      </c>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137"/>
      <c r="AQ7" s="137"/>
      <c r="AS7" s="137"/>
      <c r="AT7" s="137"/>
      <c r="AU7" s="137"/>
      <c r="AV7" s="137"/>
      <c r="AW7" s="137"/>
      <c r="AX7" s="137"/>
      <c r="AY7" s="137"/>
      <c r="AZ7" s="137"/>
      <c r="BA7" s="137"/>
      <c r="BB7" s="12"/>
    </row>
    <row r="8" spans="2:54" x14ac:dyDescent="0.3">
      <c r="B8" s="9"/>
      <c r="C8" s="10"/>
      <c r="D8" s="10"/>
      <c r="E8" s="150"/>
      <c r="F8" s="1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137"/>
      <c r="AQ8" s="137"/>
      <c r="AR8" s="137" t="s">
        <v>32</v>
      </c>
      <c r="AS8" s="137"/>
      <c r="AT8" s="137"/>
      <c r="AU8" s="137"/>
      <c r="AV8" s="137" t="s">
        <v>31</v>
      </c>
      <c r="AW8" s="137"/>
      <c r="AX8" s="137"/>
      <c r="AY8" s="137"/>
      <c r="AZ8" s="137"/>
      <c r="BA8" s="137"/>
      <c r="BB8" s="12"/>
    </row>
    <row r="9" spans="2:54" x14ac:dyDescent="0.3">
      <c r="B9" s="9"/>
      <c r="C9" s="10"/>
      <c r="D9" s="10"/>
      <c r="E9" s="150"/>
      <c r="F9" s="10"/>
      <c r="G9" s="138"/>
      <c r="H9" s="143" t="s">
        <v>399</v>
      </c>
      <c r="I9" s="138"/>
      <c r="J9" s="138"/>
      <c r="K9" s="138"/>
      <c r="L9" s="138"/>
      <c r="M9" s="138"/>
      <c r="N9" s="138"/>
      <c r="O9" s="138"/>
      <c r="P9" s="138"/>
      <c r="Q9" s="138"/>
      <c r="R9" s="138"/>
      <c r="S9" s="138"/>
      <c r="T9" s="138"/>
      <c r="U9" s="138"/>
      <c r="V9" s="138"/>
      <c r="W9" s="142" t="s">
        <v>401</v>
      </c>
      <c r="X9" s="138"/>
      <c r="Y9" s="138"/>
      <c r="Z9" s="138"/>
      <c r="AA9" s="138"/>
      <c r="AB9" s="138"/>
      <c r="AC9" s="138"/>
      <c r="AD9" s="138"/>
      <c r="AE9" s="138"/>
      <c r="AF9" s="138"/>
      <c r="AG9" s="138"/>
      <c r="AH9" s="138"/>
      <c r="AI9" s="138"/>
      <c r="AJ9" s="138"/>
      <c r="AK9" s="138"/>
      <c r="AL9" s="138"/>
      <c r="AM9" s="138"/>
      <c r="AN9" s="138"/>
      <c r="AO9" s="138"/>
      <c r="AP9" s="137"/>
      <c r="AQ9" s="137"/>
      <c r="AR9" s="137"/>
      <c r="AS9" s="137"/>
      <c r="AT9" s="137"/>
      <c r="AU9" s="137"/>
      <c r="AV9" s="137"/>
      <c r="AW9" s="137"/>
      <c r="AX9" s="137"/>
      <c r="AY9" s="137"/>
      <c r="AZ9" s="137"/>
      <c r="BA9" s="137"/>
      <c r="BB9" s="12"/>
    </row>
    <row r="10" spans="2:54" ht="14.5" customHeight="1" x14ac:dyDescent="0.3">
      <c r="B10" s="9"/>
      <c r="C10" s="10"/>
      <c r="D10" s="10"/>
      <c r="E10" s="149">
        <v>2</v>
      </c>
      <c r="F10" s="10"/>
      <c r="G10" s="401" t="s">
        <v>400</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137"/>
      <c r="AQ10" s="137"/>
      <c r="AR10" s="137"/>
      <c r="AS10" s="137"/>
      <c r="AT10" s="137"/>
      <c r="AU10" s="137"/>
      <c r="AV10" s="137"/>
      <c r="AW10" s="137"/>
      <c r="AX10" s="137"/>
      <c r="AY10" s="137"/>
      <c r="AZ10" s="137"/>
      <c r="BA10" s="137"/>
      <c r="BB10" s="12"/>
    </row>
    <row r="11" spans="2:54" x14ac:dyDescent="0.3">
      <c r="B11" s="9"/>
      <c r="C11" s="10"/>
      <c r="D11" s="10"/>
      <c r="E11" s="150"/>
      <c r="F11" s="10"/>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137"/>
      <c r="AQ11" s="137"/>
      <c r="AR11" s="137" t="s">
        <v>32</v>
      </c>
      <c r="AS11" s="137"/>
      <c r="AT11" s="137"/>
      <c r="AU11" s="137"/>
      <c r="AV11" s="137" t="s">
        <v>31</v>
      </c>
      <c r="AW11" s="137"/>
      <c r="AX11" s="137"/>
      <c r="AY11" s="137"/>
      <c r="AZ11" s="137"/>
      <c r="BA11" s="137"/>
      <c r="BB11" s="12"/>
    </row>
    <row r="12" spans="2:54" ht="13" customHeight="1" x14ac:dyDescent="0.3">
      <c r="B12" s="9"/>
      <c r="C12" s="10"/>
      <c r="D12" s="10"/>
      <c r="E12" s="149">
        <v>3</v>
      </c>
      <c r="F12" s="10"/>
      <c r="G12" s="97" t="s">
        <v>395</v>
      </c>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7"/>
      <c r="AQ12" s="137"/>
      <c r="AR12" s="137" t="s">
        <v>32</v>
      </c>
      <c r="AS12" s="137"/>
      <c r="AT12" s="137"/>
      <c r="AU12" s="137"/>
      <c r="AV12" s="137" t="s">
        <v>31</v>
      </c>
      <c r="AW12" s="137"/>
      <c r="AX12" s="137"/>
      <c r="AY12" s="137"/>
      <c r="AZ12" s="137"/>
      <c r="BA12" s="137"/>
      <c r="BB12" s="12"/>
    </row>
    <row r="13" spans="2:54" x14ac:dyDescent="0.3">
      <c r="B13" s="9"/>
      <c r="C13" s="10"/>
      <c r="D13" s="10"/>
      <c r="E13" s="149">
        <v>4</v>
      </c>
      <c r="F13" s="10"/>
      <c r="G13" s="141" t="s">
        <v>396</v>
      </c>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7"/>
      <c r="AQ13" s="137"/>
      <c r="AR13" s="137" t="s">
        <v>32</v>
      </c>
      <c r="AS13" s="137"/>
      <c r="AT13" s="137"/>
      <c r="AU13" s="137"/>
      <c r="AV13" s="137" t="s">
        <v>31</v>
      </c>
      <c r="AW13" s="137"/>
      <c r="AX13" s="137"/>
      <c r="AY13" s="137"/>
      <c r="AZ13" s="137"/>
      <c r="BA13" s="137"/>
      <c r="BB13" s="12"/>
    </row>
    <row r="14" spans="2:54" x14ac:dyDescent="0.3">
      <c r="B14" s="9"/>
      <c r="C14" s="10"/>
      <c r="D14" s="10"/>
      <c r="E14" s="149">
        <v>5</v>
      </c>
      <c r="F14" s="10"/>
      <c r="G14" s="141" t="s">
        <v>397</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7"/>
      <c r="AQ14" s="137"/>
      <c r="AR14" s="137" t="s">
        <v>32</v>
      </c>
      <c r="AS14" s="137"/>
      <c r="AT14" s="137"/>
      <c r="AU14" s="137"/>
      <c r="AV14" s="137" t="s">
        <v>31</v>
      </c>
      <c r="AW14" s="137"/>
      <c r="AX14" s="137"/>
      <c r="AY14" s="137"/>
      <c r="AZ14" s="137"/>
      <c r="BA14" s="137"/>
      <c r="BB14" s="12"/>
    </row>
    <row r="15" spans="2:54" x14ac:dyDescent="0.3">
      <c r="B15" s="9"/>
      <c r="C15" s="10"/>
      <c r="D15" s="10"/>
      <c r="E15" s="10"/>
      <c r="F15" s="10"/>
      <c r="H15" s="142" t="s">
        <v>412</v>
      </c>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7"/>
      <c r="AR15" s="137"/>
      <c r="AS15" s="137"/>
      <c r="AT15" s="137"/>
      <c r="AV15" s="137"/>
      <c r="AW15" s="137"/>
      <c r="AX15" s="137"/>
      <c r="AY15" s="137"/>
      <c r="AZ15" s="137"/>
      <c r="BA15" s="137"/>
      <c r="BB15" s="12"/>
    </row>
    <row r="16" spans="2:54" ht="8.25" customHeight="1" x14ac:dyDescent="0.3">
      <c r="B16" s="9"/>
      <c r="C16" s="10"/>
      <c r="D16" s="10"/>
      <c r="E16" s="10"/>
      <c r="F16" s="10"/>
      <c r="G16" s="10"/>
      <c r="H16" s="10"/>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2"/>
    </row>
    <row r="17" spans="1:64" x14ac:dyDescent="0.3">
      <c r="B17" s="9"/>
      <c r="C17" s="10" t="s">
        <v>91</v>
      </c>
      <c r="D17" s="14"/>
      <c r="E17" s="14" t="s">
        <v>71</v>
      </c>
      <c r="F17" s="10"/>
      <c r="G17" s="10"/>
      <c r="H17" s="10"/>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2"/>
    </row>
    <row r="18" spans="1:64" ht="5.25" customHeight="1" x14ac:dyDescent="0.3">
      <c r="B18" s="9"/>
      <c r="C18" s="10"/>
      <c r="D18" s="14"/>
      <c r="E18" s="14"/>
      <c r="F18" s="10"/>
      <c r="G18" s="10"/>
      <c r="H18" s="10"/>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2"/>
    </row>
    <row r="19" spans="1:64" x14ac:dyDescent="0.3">
      <c r="B19" s="9"/>
      <c r="C19" s="10"/>
      <c r="D19" s="10"/>
      <c r="E19" s="19">
        <v>1</v>
      </c>
      <c r="F19" s="10"/>
      <c r="G19" s="401" t="s">
        <v>398</v>
      </c>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137"/>
      <c r="AO19" s="137"/>
      <c r="AP19" s="137"/>
      <c r="AQ19" s="137"/>
      <c r="AR19" s="393" t="s">
        <v>32</v>
      </c>
      <c r="AS19" s="393"/>
      <c r="AT19" s="137"/>
      <c r="AU19" s="137"/>
      <c r="AV19" s="137" t="s">
        <v>31</v>
      </c>
      <c r="AW19" s="137"/>
      <c r="AX19" s="137"/>
      <c r="AY19" s="137"/>
      <c r="AZ19" s="137"/>
      <c r="BA19" s="137"/>
      <c r="BB19" s="12"/>
    </row>
    <row r="20" spans="1:64" x14ac:dyDescent="0.3">
      <c r="B20" s="9"/>
      <c r="C20" s="10"/>
      <c r="D20" s="10"/>
      <c r="E20" s="19"/>
      <c r="F20" s="10"/>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137"/>
      <c r="AO20" s="137"/>
      <c r="AP20" s="137"/>
      <c r="AQ20" s="137"/>
      <c r="AR20" s="137"/>
      <c r="AS20" s="137"/>
      <c r="AT20" s="137"/>
      <c r="AU20" s="137"/>
      <c r="AV20" s="137"/>
      <c r="AW20" s="137"/>
      <c r="AX20" s="137"/>
      <c r="AY20" s="137"/>
      <c r="AZ20" s="137"/>
      <c r="BA20" s="137"/>
      <c r="BB20" s="12"/>
    </row>
    <row r="21" spans="1:64" x14ac:dyDescent="0.3">
      <c r="B21" s="9"/>
      <c r="C21" s="10"/>
      <c r="D21" s="10"/>
      <c r="E21" s="19"/>
      <c r="F21" s="10"/>
      <c r="G21" s="110"/>
      <c r="H21" s="144" t="s">
        <v>399</v>
      </c>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37"/>
      <c r="AO21" s="137"/>
      <c r="AP21" s="137"/>
      <c r="AQ21" s="137"/>
      <c r="AR21" s="137"/>
      <c r="AS21" s="137"/>
      <c r="AT21" s="137"/>
      <c r="AU21" s="137"/>
      <c r="AV21" s="137"/>
      <c r="AW21" s="137"/>
      <c r="AX21" s="137"/>
      <c r="AY21" s="137"/>
      <c r="AZ21" s="137"/>
      <c r="BA21" s="137"/>
      <c r="BB21" s="12"/>
    </row>
    <row r="22" spans="1:64" ht="17" customHeight="1" x14ac:dyDescent="0.3">
      <c r="B22" s="9"/>
      <c r="C22" s="10"/>
      <c r="D22" s="10"/>
      <c r="E22" s="10"/>
      <c r="F22" s="10"/>
      <c r="G22" s="396" t="s">
        <v>79</v>
      </c>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137"/>
      <c r="AM22" s="137"/>
      <c r="AN22" s="137"/>
      <c r="AO22" s="137"/>
      <c r="AP22" s="137"/>
      <c r="AQ22" s="137"/>
      <c r="AR22" s="137"/>
      <c r="AS22" s="137"/>
      <c r="AT22" s="137"/>
      <c r="AU22" s="137"/>
      <c r="AV22" s="137"/>
      <c r="AW22" s="137"/>
      <c r="AX22" s="137"/>
      <c r="AY22" s="137"/>
      <c r="AZ22" s="137"/>
      <c r="BA22" s="137"/>
      <c r="BB22" s="12"/>
    </row>
    <row r="23" spans="1:64" x14ac:dyDescent="0.3">
      <c r="B23" s="9"/>
      <c r="C23" s="10"/>
      <c r="D23" s="10"/>
      <c r="E23" s="10"/>
      <c r="F23" s="10"/>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137"/>
      <c r="AM23" s="137"/>
      <c r="AN23" s="137"/>
      <c r="AO23" s="137"/>
      <c r="AP23" s="137"/>
      <c r="AQ23" s="137"/>
      <c r="AR23" s="137"/>
      <c r="AS23" s="137"/>
      <c r="AT23" s="137"/>
      <c r="AU23" s="137"/>
      <c r="AV23" s="137"/>
      <c r="AW23" s="137"/>
      <c r="AX23" s="137"/>
      <c r="AY23" s="137"/>
      <c r="AZ23" s="137"/>
      <c r="BA23" s="137"/>
      <c r="BB23" s="12"/>
    </row>
    <row r="24" spans="1:64" ht="6" customHeight="1" x14ac:dyDescent="0.3">
      <c r="B24" s="9"/>
      <c r="C24" s="10"/>
      <c r="D24" s="10"/>
      <c r="E24" s="10"/>
      <c r="F24" s="10"/>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137"/>
      <c r="AM24" s="137"/>
      <c r="AN24" s="137"/>
      <c r="AO24" s="137"/>
      <c r="AP24" s="137"/>
      <c r="AQ24" s="137"/>
      <c r="AR24" s="137"/>
      <c r="AS24" s="137"/>
      <c r="AT24" s="137"/>
      <c r="AU24" s="137"/>
      <c r="AV24" s="137"/>
      <c r="AW24" s="137"/>
      <c r="AX24" s="137"/>
      <c r="AY24" s="137"/>
      <c r="AZ24" s="137" t="s">
        <v>28</v>
      </c>
      <c r="BA24" s="137"/>
      <c r="BB24" s="12"/>
    </row>
    <row r="25" spans="1:64" x14ac:dyDescent="0.3">
      <c r="B25" s="9"/>
      <c r="C25" s="10"/>
      <c r="D25" s="10"/>
      <c r="E25" s="149">
        <v>2</v>
      </c>
      <c r="F25" s="10"/>
      <c r="G25" s="97" t="s">
        <v>301</v>
      </c>
      <c r="H25" s="10"/>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393" t="s">
        <v>32</v>
      </c>
      <c r="AS25" s="393"/>
      <c r="AT25" s="137"/>
      <c r="AU25" s="137"/>
      <c r="AV25" s="137" t="s">
        <v>31</v>
      </c>
      <c r="AW25" s="137"/>
      <c r="AX25" s="137"/>
      <c r="AY25" s="137"/>
      <c r="AZ25" s="137"/>
      <c r="BA25" s="137"/>
      <c r="BB25" s="12"/>
    </row>
    <row r="26" spans="1:64" x14ac:dyDescent="0.3">
      <c r="B26" s="9"/>
      <c r="C26" s="10"/>
      <c r="D26" s="10"/>
      <c r="E26" s="10"/>
      <c r="F26" s="10"/>
      <c r="G26" s="134" t="s">
        <v>388</v>
      </c>
      <c r="H26" s="10"/>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2"/>
    </row>
    <row r="27" spans="1:64" ht="7.5" customHeight="1" x14ac:dyDescent="0.3">
      <c r="B27" s="9"/>
      <c r="C27" s="10"/>
      <c r="D27" s="10"/>
      <c r="E27" s="10"/>
      <c r="F27" s="10"/>
      <c r="G27" s="97"/>
      <c r="H27" s="10"/>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395"/>
      <c r="AR27" s="395"/>
      <c r="AS27" s="395"/>
      <c r="AT27" s="395"/>
      <c r="AU27" s="395"/>
      <c r="AV27" s="395"/>
      <c r="AW27" s="395"/>
      <c r="AX27" s="137"/>
      <c r="AY27" s="137"/>
      <c r="AZ27" s="137"/>
      <c r="BA27" s="137"/>
      <c r="BB27" s="12"/>
    </row>
    <row r="28" spans="1:64" x14ac:dyDescent="0.3">
      <c r="B28" s="9"/>
      <c r="C28" s="10"/>
      <c r="D28" s="10"/>
      <c r="E28" s="149">
        <v>3</v>
      </c>
      <c r="F28" s="10"/>
      <c r="G28" s="97" t="s">
        <v>302</v>
      </c>
      <c r="H28" s="10"/>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393" t="s">
        <v>32</v>
      </c>
      <c r="AS28" s="393"/>
      <c r="AT28" s="98"/>
      <c r="AU28" s="98"/>
      <c r="AV28" s="137" t="s">
        <v>31</v>
      </c>
      <c r="AW28" s="98"/>
      <c r="AX28" s="137"/>
      <c r="AY28" s="137"/>
      <c r="AZ28" s="137"/>
      <c r="BA28" s="137"/>
      <c r="BB28" s="12"/>
    </row>
    <row r="29" spans="1:64" x14ac:dyDescent="0.3">
      <c r="B29" s="9"/>
      <c r="C29" s="10"/>
      <c r="D29" s="10"/>
      <c r="E29" s="10"/>
      <c r="F29" s="10"/>
      <c r="G29" s="134" t="s">
        <v>389</v>
      </c>
      <c r="H29" s="10"/>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98"/>
      <c r="AU29" s="98"/>
      <c r="AV29" s="137"/>
      <c r="AW29" s="98"/>
      <c r="AX29" s="137"/>
      <c r="AY29" s="137"/>
      <c r="AZ29" s="137"/>
      <c r="BA29" s="137"/>
      <c r="BB29" s="12"/>
    </row>
    <row r="30" spans="1:64" x14ac:dyDescent="0.3">
      <c r="B30" s="9"/>
      <c r="C30" s="10"/>
      <c r="D30" s="10"/>
      <c r="E30" s="10"/>
      <c r="F30" s="10"/>
      <c r="G30" s="97"/>
      <c r="H30" s="10"/>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98"/>
      <c r="AS30" s="98"/>
      <c r="AT30" s="98"/>
      <c r="AU30" s="98"/>
      <c r="AV30" s="98"/>
      <c r="AW30" s="98"/>
      <c r="AX30" s="137"/>
      <c r="AY30" s="137"/>
      <c r="AZ30" s="137"/>
      <c r="BA30" s="137"/>
      <c r="BB30" s="12"/>
    </row>
    <row r="31" spans="1:64" ht="13.5" thickBot="1" x14ac:dyDescent="0.35">
      <c r="B31" s="32"/>
      <c r="C31" s="129"/>
      <c r="D31" s="129"/>
      <c r="E31" s="129"/>
      <c r="F31" s="129"/>
      <c r="G31" s="130"/>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33"/>
      <c r="AQ31" s="33"/>
      <c r="AR31" s="33"/>
      <c r="AS31" s="133"/>
      <c r="AT31" s="33"/>
      <c r="AU31" s="33"/>
      <c r="AV31" s="33"/>
      <c r="AW31" s="33"/>
      <c r="AX31" s="33"/>
      <c r="AY31" s="33"/>
      <c r="AZ31" s="33"/>
      <c r="BA31" s="33"/>
      <c r="BB31" s="34"/>
    </row>
    <row r="32" spans="1:64" s="153" customFormat="1" x14ac:dyDescent="0.3">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52"/>
      <c r="BF32" s="152"/>
      <c r="BG32" s="152"/>
      <c r="BH32" s="152"/>
      <c r="BI32" s="152"/>
      <c r="BJ32" s="152"/>
      <c r="BK32" s="152"/>
      <c r="BL32" s="152"/>
    </row>
    <row r="33" s="112" customFormat="1" x14ac:dyDescent="0.3"/>
    <row r="34" s="112" customFormat="1" x14ac:dyDescent="0.3"/>
    <row r="35" s="112" customFormat="1" ht="12.75" customHeight="1" x14ac:dyDescent="0.3"/>
    <row r="36" s="112" customFormat="1" ht="14.25" customHeight="1" x14ac:dyDescent="0.3"/>
    <row r="37" s="112" customFormat="1" ht="9.75" customHeight="1" x14ac:dyDescent="0.3"/>
    <row r="38" s="112" customFormat="1" x14ac:dyDescent="0.3"/>
    <row r="39" s="112" customFormat="1" ht="9.75" customHeight="1" x14ac:dyDescent="0.3"/>
    <row r="40" s="112" customFormat="1" x14ac:dyDescent="0.3"/>
    <row r="41" s="112" customFormat="1" ht="9.75" customHeight="1" x14ac:dyDescent="0.3"/>
    <row r="42" s="112" customFormat="1" ht="14.25" customHeight="1" x14ac:dyDescent="0.3"/>
    <row r="43" s="112" customFormat="1" x14ac:dyDescent="0.3"/>
    <row r="44" s="112" customFormat="1" ht="12.75" customHeight="1" x14ac:dyDescent="0.3"/>
    <row r="45" s="112" customFormat="1" x14ac:dyDescent="0.3"/>
    <row r="46" s="112" customFormat="1" x14ac:dyDescent="0.3"/>
    <row r="47" s="112" customFormat="1" x14ac:dyDescent="0.3"/>
    <row r="48" s="112" customFormat="1" x14ac:dyDescent="0.3"/>
    <row r="49" s="112" customFormat="1" x14ac:dyDescent="0.3"/>
    <row r="50" s="112" customFormat="1" x14ac:dyDescent="0.3"/>
    <row r="51" s="112" customFormat="1" x14ac:dyDescent="0.3"/>
    <row r="52" s="112" customFormat="1" x14ac:dyDescent="0.3"/>
    <row r="53" s="112" customFormat="1" x14ac:dyDescent="0.3"/>
    <row r="54" s="112" customFormat="1" x14ac:dyDescent="0.3"/>
    <row r="55" s="112" customFormat="1" x14ac:dyDescent="0.3"/>
    <row r="56" s="112" customFormat="1" x14ac:dyDescent="0.3"/>
    <row r="57" s="112" customFormat="1" x14ac:dyDescent="0.3"/>
    <row r="58" s="112" customFormat="1" x14ac:dyDescent="0.3"/>
    <row r="59" s="112" customFormat="1" x14ac:dyDescent="0.3"/>
    <row r="60" s="112" customFormat="1" x14ac:dyDescent="0.3"/>
    <row r="61" s="112" customFormat="1" x14ac:dyDescent="0.3"/>
    <row r="62" s="112" customFormat="1" x14ac:dyDescent="0.3"/>
    <row r="63" s="112" customFormat="1" x14ac:dyDescent="0.3"/>
    <row r="64" s="112" customFormat="1" x14ac:dyDescent="0.3"/>
    <row r="65" spans="1:68" s="112" customFormat="1" x14ac:dyDescent="0.3"/>
    <row r="66" spans="1:68" s="112" customFormat="1" x14ac:dyDescent="0.3"/>
    <row r="67" spans="1:68" s="112" customFormat="1" x14ac:dyDescent="0.3"/>
    <row r="68" spans="1:68" s="112" customFormat="1" x14ac:dyDescent="0.3"/>
    <row r="69" spans="1:68" s="112" customFormat="1" x14ac:dyDescent="0.3"/>
    <row r="70" spans="1:68" s="4" customFormat="1" x14ac:dyDescent="0.3">
      <c r="A70" s="112"/>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112"/>
      <c r="BE70" s="112"/>
      <c r="BF70" s="112"/>
      <c r="BG70" s="112"/>
      <c r="BH70" s="112"/>
      <c r="BI70" s="112"/>
      <c r="BJ70" s="112"/>
      <c r="BK70" s="112"/>
      <c r="BL70" s="112"/>
      <c r="BM70" s="112"/>
      <c r="BN70" s="112"/>
      <c r="BO70" s="112"/>
      <c r="BP70" s="112"/>
    </row>
    <row r="71" spans="1:68" s="4" customFormat="1" x14ac:dyDescent="0.3">
      <c r="A71" s="1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112"/>
      <c r="BE71" s="112"/>
      <c r="BF71" s="112"/>
      <c r="BG71" s="112"/>
      <c r="BH71" s="112"/>
      <c r="BI71" s="112"/>
      <c r="BJ71" s="112"/>
      <c r="BK71" s="112"/>
      <c r="BL71" s="112"/>
      <c r="BM71" s="112"/>
      <c r="BN71" s="112"/>
      <c r="BO71" s="112"/>
      <c r="BP71" s="112"/>
    </row>
    <row r="72" spans="1:68" s="4" customFormat="1" x14ac:dyDescent="0.3">
      <c r="A72" s="112"/>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112"/>
      <c r="BE72" s="112"/>
      <c r="BF72" s="112"/>
      <c r="BG72" s="112"/>
      <c r="BH72" s="112"/>
      <c r="BI72" s="112"/>
      <c r="BJ72" s="112"/>
      <c r="BK72" s="112"/>
      <c r="BL72" s="112"/>
      <c r="BM72" s="112"/>
      <c r="BN72" s="112"/>
      <c r="BO72" s="112"/>
      <c r="BP72" s="112"/>
    </row>
    <row r="73" spans="1:68" s="4" customFormat="1" x14ac:dyDescent="0.3">
      <c r="A73" s="112"/>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112"/>
      <c r="BE73" s="112"/>
      <c r="BF73" s="112"/>
      <c r="BG73" s="112"/>
      <c r="BH73" s="112"/>
      <c r="BI73" s="112"/>
      <c r="BJ73" s="112"/>
      <c r="BK73" s="112"/>
      <c r="BL73" s="112"/>
      <c r="BM73" s="112"/>
      <c r="BN73" s="112"/>
      <c r="BO73" s="112"/>
      <c r="BP73" s="112"/>
    </row>
    <row r="74" spans="1:68" s="4" customFormat="1" x14ac:dyDescent="0.3">
      <c r="A74" s="112"/>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112"/>
      <c r="BE74" s="112"/>
      <c r="BF74" s="112"/>
      <c r="BG74" s="112"/>
      <c r="BH74" s="112"/>
      <c r="BI74" s="112"/>
      <c r="BJ74" s="112"/>
      <c r="BK74" s="112"/>
      <c r="BL74" s="112"/>
      <c r="BM74" s="112"/>
      <c r="BN74" s="112"/>
      <c r="BO74" s="112"/>
      <c r="BP74" s="112"/>
    </row>
    <row r="75" spans="1:68" s="4" customFormat="1" x14ac:dyDescent="0.3">
      <c r="A75" s="112"/>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112"/>
      <c r="BE75" s="112"/>
      <c r="BF75" s="112"/>
      <c r="BG75" s="112"/>
      <c r="BH75" s="112"/>
      <c r="BI75" s="112"/>
      <c r="BJ75" s="112"/>
      <c r="BK75" s="112"/>
      <c r="BL75" s="112"/>
      <c r="BM75" s="112"/>
      <c r="BN75" s="112"/>
      <c r="BO75" s="112"/>
      <c r="BP75" s="112"/>
    </row>
  </sheetData>
  <sheetProtection algorithmName="SHA-512" hashValue="5nd9orPGrgGwIzD6/7WQ+xzPhMlYx5KqrDfr6qip8eDaI2BfjwEz99WgbZJJEmZftalfR9RrorXCbZFXydOkMQ==" saltValue="5FO0822pJ+adCJXpmPYs6w==" spinCount="100000" sheet="1" selectLockedCells="1"/>
  <mergeCells count="10">
    <mergeCell ref="AR28:AS28"/>
    <mergeCell ref="G2:W2"/>
    <mergeCell ref="AR19:AS19"/>
    <mergeCell ref="AQ27:AW27"/>
    <mergeCell ref="G22:AK24"/>
    <mergeCell ref="AR25:AS25"/>
    <mergeCell ref="G4:AO5"/>
    <mergeCell ref="G7:AO8"/>
    <mergeCell ref="G10:AO11"/>
    <mergeCell ref="G19:AM20"/>
  </mergeCells>
  <hyperlinks>
    <hyperlink ref="H9" r:id="rId1" xr:uid="{01999308-53D1-4E0F-8705-45F8D3D2FC1A}"/>
    <hyperlink ref="H21" r:id="rId2" xr:uid="{B686F8F3-E3EF-4613-B85D-6FC1652FC6E6}"/>
  </hyperlinks>
  <printOptions horizontalCentered="1"/>
  <pageMargins left="0.75" right="0.75" top="0.5" bottom="0.5" header="0.5" footer="0.5"/>
  <pageSetup scale="96" fitToHeight="0" orientation="portrait" r:id="rId3"/>
  <headerFooter>
    <oddFooter>&amp;L&amp;"Calibri,Regular"2020 - 2021 Form A&amp;R&amp;"-,Regular"&amp;P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41</xdr:col>
                    <xdr:colOff>50800</xdr:colOff>
                    <xdr:row>7</xdr:row>
                    <xdr:rowOff>0</xdr:rowOff>
                  </from>
                  <to>
                    <xdr:col>43</xdr:col>
                    <xdr:colOff>88900</xdr:colOff>
                    <xdr:row>8</xdr:row>
                    <xdr:rowOff>25400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45</xdr:col>
                    <xdr:colOff>44450</xdr:colOff>
                    <xdr:row>7</xdr:row>
                    <xdr:rowOff>6350</xdr:rowOff>
                  </from>
                  <to>
                    <xdr:col>47</xdr:col>
                    <xdr:colOff>12700</xdr:colOff>
                    <xdr:row>8</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41</xdr:col>
                    <xdr:colOff>63500</xdr:colOff>
                    <xdr:row>17</xdr:row>
                    <xdr:rowOff>50800</xdr:rowOff>
                  </from>
                  <to>
                    <xdr:col>43</xdr:col>
                    <xdr:colOff>95250</xdr:colOff>
                    <xdr:row>19</xdr:row>
                    <xdr:rowOff>12700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41</xdr:col>
                    <xdr:colOff>69850</xdr:colOff>
                    <xdr:row>24</xdr:row>
                    <xdr:rowOff>0</xdr:rowOff>
                  </from>
                  <to>
                    <xdr:col>43</xdr:col>
                    <xdr:colOff>31750</xdr:colOff>
                    <xdr:row>25</xdr:row>
                    <xdr:rowOff>12700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45</xdr:col>
                    <xdr:colOff>63500</xdr:colOff>
                    <xdr:row>23</xdr:row>
                    <xdr:rowOff>76200</xdr:rowOff>
                  </from>
                  <to>
                    <xdr:col>47</xdr:col>
                    <xdr:colOff>12700</xdr:colOff>
                    <xdr:row>25</xdr:row>
                    <xdr:rowOff>12700</xdr:rowOff>
                  </to>
                </anchor>
              </controlPr>
            </control>
          </mc:Choice>
        </mc:AlternateContent>
        <mc:AlternateContent xmlns:mc="http://schemas.openxmlformats.org/markup-compatibility/2006">
          <mc:Choice Requires="x14">
            <control shapeId="4125" r:id="rId11" name="Check Box 29">
              <controlPr defaultSize="0" autoFill="0" autoLine="0" autoPict="0">
                <anchor moveWithCells="1">
                  <from>
                    <xdr:col>45</xdr:col>
                    <xdr:colOff>57150</xdr:colOff>
                    <xdr:row>17</xdr:row>
                    <xdr:rowOff>57150</xdr:rowOff>
                  </from>
                  <to>
                    <xdr:col>47</xdr:col>
                    <xdr:colOff>0</xdr:colOff>
                    <xdr:row>19</xdr:row>
                    <xdr:rowOff>0</xdr:rowOff>
                  </to>
                </anchor>
              </controlPr>
            </control>
          </mc:Choice>
        </mc:AlternateContent>
        <mc:AlternateContent xmlns:mc="http://schemas.openxmlformats.org/markup-compatibility/2006">
          <mc:Choice Requires="x14">
            <control shapeId="4126" r:id="rId12" name="Check Box 30">
              <controlPr defaultSize="0" autoFill="0" autoLine="0" autoPict="0">
                <anchor moveWithCells="1">
                  <from>
                    <xdr:col>41</xdr:col>
                    <xdr:colOff>69850</xdr:colOff>
                    <xdr:row>26</xdr:row>
                    <xdr:rowOff>82550</xdr:rowOff>
                  </from>
                  <to>
                    <xdr:col>43</xdr:col>
                    <xdr:colOff>31750</xdr:colOff>
                    <xdr:row>28</xdr:row>
                    <xdr:rowOff>0</xdr:rowOff>
                  </to>
                </anchor>
              </controlPr>
            </control>
          </mc:Choice>
        </mc:AlternateContent>
        <mc:AlternateContent xmlns:mc="http://schemas.openxmlformats.org/markup-compatibility/2006">
          <mc:Choice Requires="x14">
            <control shapeId="4127" r:id="rId13" name="Check Box 31">
              <controlPr defaultSize="0" autoFill="0" autoLine="0" autoPict="0">
                <anchor moveWithCells="1">
                  <from>
                    <xdr:col>45</xdr:col>
                    <xdr:colOff>69850</xdr:colOff>
                    <xdr:row>26</xdr:row>
                    <xdr:rowOff>82550</xdr:rowOff>
                  </from>
                  <to>
                    <xdr:col>47</xdr:col>
                    <xdr:colOff>31750</xdr:colOff>
                    <xdr:row>28</xdr:row>
                    <xdr:rowOff>0</xdr:rowOff>
                  </to>
                </anchor>
              </controlPr>
            </control>
          </mc:Choice>
        </mc:AlternateContent>
        <mc:AlternateContent xmlns:mc="http://schemas.openxmlformats.org/markup-compatibility/2006">
          <mc:Choice Requires="x14">
            <control shapeId="4128" r:id="rId14" name="Check Box 32">
              <controlPr defaultSize="0" autoFill="0" autoLine="0" autoPict="0">
                <anchor moveWithCells="1">
                  <from>
                    <xdr:col>41</xdr:col>
                    <xdr:colOff>76200</xdr:colOff>
                    <xdr:row>9</xdr:row>
                    <xdr:rowOff>234950</xdr:rowOff>
                  </from>
                  <to>
                    <xdr:col>43</xdr:col>
                    <xdr:colOff>114300</xdr:colOff>
                    <xdr:row>11</xdr:row>
                    <xdr:rowOff>38100</xdr:rowOff>
                  </to>
                </anchor>
              </controlPr>
            </control>
          </mc:Choice>
        </mc:AlternateContent>
        <mc:AlternateContent xmlns:mc="http://schemas.openxmlformats.org/markup-compatibility/2006">
          <mc:Choice Requires="x14">
            <control shapeId="4129" r:id="rId15" name="Check Box 33">
              <controlPr defaultSize="0" autoFill="0" autoLine="0" autoPict="0">
                <anchor moveWithCells="1">
                  <from>
                    <xdr:col>45</xdr:col>
                    <xdr:colOff>50800</xdr:colOff>
                    <xdr:row>9</xdr:row>
                    <xdr:rowOff>222250</xdr:rowOff>
                  </from>
                  <to>
                    <xdr:col>47</xdr:col>
                    <xdr:colOff>88900</xdr:colOff>
                    <xdr:row>11</xdr:row>
                    <xdr:rowOff>50800</xdr:rowOff>
                  </to>
                </anchor>
              </controlPr>
            </control>
          </mc:Choice>
        </mc:AlternateContent>
        <mc:AlternateContent xmlns:mc="http://schemas.openxmlformats.org/markup-compatibility/2006">
          <mc:Choice Requires="x14">
            <control shapeId="4132" r:id="rId16" name="Check Box 36">
              <controlPr defaultSize="0" autoFill="0" autoLine="0" autoPict="0">
                <anchor moveWithCells="1">
                  <from>
                    <xdr:col>45</xdr:col>
                    <xdr:colOff>44450</xdr:colOff>
                    <xdr:row>11</xdr:row>
                    <xdr:rowOff>31750</xdr:rowOff>
                  </from>
                  <to>
                    <xdr:col>47</xdr:col>
                    <xdr:colOff>82550</xdr:colOff>
                    <xdr:row>12</xdr:row>
                    <xdr:rowOff>38100</xdr:rowOff>
                  </to>
                </anchor>
              </controlPr>
            </control>
          </mc:Choice>
        </mc:AlternateContent>
        <mc:AlternateContent xmlns:mc="http://schemas.openxmlformats.org/markup-compatibility/2006">
          <mc:Choice Requires="x14">
            <control shapeId="4133" r:id="rId17" name="Check Box 37">
              <controlPr defaultSize="0" autoFill="0" autoLine="0" autoPict="0">
                <anchor moveWithCells="1">
                  <from>
                    <xdr:col>41</xdr:col>
                    <xdr:colOff>76200</xdr:colOff>
                    <xdr:row>11</xdr:row>
                    <xdr:rowOff>184150</xdr:rowOff>
                  </from>
                  <to>
                    <xdr:col>43</xdr:col>
                    <xdr:colOff>114300</xdr:colOff>
                    <xdr:row>13</xdr:row>
                    <xdr:rowOff>31750</xdr:rowOff>
                  </to>
                </anchor>
              </controlPr>
            </control>
          </mc:Choice>
        </mc:AlternateContent>
        <mc:AlternateContent xmlns:mc="http://schemas.openxmlformats.org/markup-compatibility/2006">
          <mc:Choice Requires="x14">
            <control shapeId="4134" r:id="rId18" name="Check Box 38">
              <controlPr defaultSize="0" autoFill="0" autoLine="0" autoPict="0">
                <anchor moveWithCells="1">
                  <from>
                    <xdr:col>45</xdr:col>
                    <xdr:colOff>50800</xdr:colOff>
                    <xdr:row>11</xdr:row>
                    <xdr:rowOff>190500</xdr:rowOff>
                  </from>
                  <to>
                    <xdr:col>47</xdr:col>
                    <xdr:colOff>82550</xdr:colOff>
                    <xdr:row>13</xdr:row>
                    <xdr:rowOff>25400</xdr:rowOff>
                  </to>
                </anchor>
              </controlPr>
            </control>
          </mc:Choice>
        </mc:AlternateContent>
        <mc:AlternateContent xmlns:mc="http://schemas.openxmlformats.org/markup-compatibility/2006">
          <mc:Choice Requires="x14">
            <control shapeId="4135" r:id="rId19" name="Check Box 39">
              <controlPr defaultSize="0" autoFill="0" autoLine="0" autoPict="0">
                <anchor moveWithCells="1">
                  <from>
                    <xdr:col>41</xdr:col>
                    <xdr:colOff>76200</xdr:colOff>
                    <xdr:row>12</xdr:row>
                    <xdr:rowOff>152400</xdr:rowOff>
                  </from>
                  <to>
                    <xdr:col>43</xdr:col>
                    <xdr:colOff>114300</xdr:colOff>
                    <xdr:row>14</xdr:row>
                    <xdr:rowOff>31750</xdr:rowOff>
                  </to>
                </anchor>
              </controlPr>
            </control>
          </mc:Choice>
        </mc:AlternateContent>
        <mc:AlternateContent xmlns:mc="http://schemas.openxmlformats.org/markup-compatibility/2006">
          <mc:Choice Requires="x14">
            <control shapeId="4136" r:id="rId20" name="Check Box 40">
              <controlPr defaultSize="0" autoFill="0" autoLine="0" autoPict="0">
                <anchor moveWithCells="1">
                  <from>
                    <xdr:col>45</xdr:col>
                    <xdr:colOff>44450</xdr:colOff>
                    <xdr:row>12</xdr:row>
                    <xdr:rowOff>152400</xdr:rowOff>
                  </from>
                  <to>
                    <xdr:col>47</xdr:col>
                    <xdr:colOff>88900</xdr:colOff>
                    <xdr:row>14</xdr:row>
                    <xdr:rowOff>19050</xdr:rowOff>
                  </to>
                </anchor>
              </controlPr>
            </control>
          </mc:Choice>
        </mc:AlternateContent>
        <mc:AlternateContent xmlns:mc="http://schemas.openxmlformats.org/markup-compatibility/2006">
          <mc:Choice Requires="x14">
            <control shapeId="4137" r:id="rId21" name="Check Box 41">
              <controlPr defaultSize="0" autoFill="0" autoLine="0" autoPict="0">
                <anchor moveWithCells="1">
                  <from>
                    <xdr:col>41</xdr:col>
                    <xdr:colOff>76200</xdr:colOff>
                    <xdr:row>11</xdr:row>
                    <xdr:rowOff>12700</xdr:rowOff>
                  </from>
                  <to>
                    <xdr:col>43</xdr:col>
                    <xdr:colOff>114300</xdr:colOff>
                    <xdr:row>12</xdr:row>
                    <xdr:rowOff>44450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C989A-C7BE-4FD8-80BE-A2EDCA9BEA2F}">
  <sheetPr codeName="Sheet55">
    <pageSetUpPr fitToPage="1"/>
  </sheetPr>
  <dimension ref="A1:BU129"/>
  <sheetViews>
    <sheetView showGridLines="0" zoomScaleNormal="100" workbookViewId="0">
      <selection activeCell="U9" sqref="U9:AA9"/>
    </sheetView>
  </sheetViews>
  <sheetFormatPr defaultColWidth="9.1796875" defaultRowHeight="13" x14ac:dyDescent="0.3"/>
  <cols>
    <col min="1" max="1" width="1.7265625" style="153" customWidth="1"/>
    <col min="2" max="3" width="2.26953125" style="45" customWidth="1"/>
    <col min="4" max="4" width="2.54296875" style="45" customWidth="1"/>
    <col min="5" max="5" width="3.26953125" style="45" customWidth="1"/>
    <col min="6" max="6" width="1.453125" style="45" customWidth="1"/>
    <col min="7" max="7" width="2.54296875" style="45" customWidth="1"/>
    <col min="8" max="20" width="1.7265625" style="45" customWidth="1"/>
    <col min="21" max="21" width="1.54296875" style="45" customWidth="1"/>
    <col min="22" max="22" width="5.26953125" style="45" customWidth="1"/>
    <col min="23" max="50" width="1.7265625" style="45" customWidth="1"/>
    <col min="51" max="51" width="3.1796875" style="45" customWidth="1"/>
    <col min="52" max="52" width="2.1796875" style="45" customWidth="1"/>
    <col min="53" max="53" width="11.54296875" style="45" customWidth="1"/>
    <col min="54" max="54" width="0.1796875" style="45" customWidth="1"/>
    <col min="55" max="55" width="9.1796875" style="45"/>
    <col min="56" max="73" width="9.1796875" style="153"/>
    <col min="74" max="16384" width="9.1796875" style="45"/>
  </cols>
  <sheetData>
    <row r="1" spans="1:56" s="153" customFormat="1" ht="13.5" thickBot="1" x14ac:dyDescent="0.35"/>
    <row r="2" spans="1:56" x14ac:dyDescent="0.3">
      <c r="B2" s="123"/>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5"/>
    </row>
    <row r="3" spans="1:56" x14ac:dyDescent="0.3">
      <c r="B3" s="44"/>
      <c r="C3" s="54" t="s">
        <v>92</v>
      </c>
      <c r="D3" s="121"/>
      <c r="E3" s="56" t="s">
        <v>419</v>
      </c>
      <c r="F3" s="121"/>
      <c r="G3" s="58"/>
      <c r="H3" s="58"/>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7"/>
      <c r="BD3" s="152"/>
    </row>
    <row r="4" spans="1:56" x14ac:dyDescent="0.3">
      <c r="A4" s="112"/>
      <c r="B4" s="9"/>
      <c r="C4" s="10"/>
      <c r="D4" s="10"/>
      <c r="E4" s="10"/>
      <c r="F4" s="10"/>
      <c r="G4" s="97"/>
      <c r="H4" s="10"/>
      <c r="I4" s="137"/>
      <c r="J4" s="41"/>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42"/>
      <c r="AR4" s="43"/>
      <c r="AS4" s="43"/>
      <c r="AT4" s="43"/>
      <c r="AU4" s="43"/>
      <c r="AV4" s="43"/>
      <c r="AW4" s="43"/>
      <c r="AX4" s="137"/>
      <c r="AY4" s="137"/>
      <c r="AZ4" s="137"/>
      <c r="BA4" s="137"/>
      <c r="BB4" s="137"/>
      <c r="BC4" s="126"/>
      <c r="BD4" s="112"/>
    </row>
    <row r="5" spans="1:56" x14ac:dyDescent="0.3">
      <c r="A5" s="112"/>
      <c r="B5" s="9"/>
      <c r="C5" s="10"/>
      <c r="D5" s="10" t="s">
        <v>104</v>
      </c>
      <c r="E5" s="121"/>
      <c r="F5" s="14" t="s">
        <v>87</v>
      </c>
      <c r="G5" s="137"/>
      <c r="H5" s="121"/>
      <c r="I5" s="137"/>
      <c r="J5" s="41"/>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26"/>
      <c r="BD5" s="112"/>
    </row>
    <row r="6" spans="1:56" ht="13" customHeight="1" x14ac:dyDescent="0.3">
      <c r="A6" s="112"/>
      <c r="B6" s="9"/>
      <c r="C6" s="10"/>
      <c r="D6" s="10"/>
      <c r="E6" s="10"/>
      <c r="F6" s="400" t="s">
        <v>314</v>
      </c>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101"/>
      <c r="AY6" s="101"/>
      <c r="AZ6" s="121"/>
      <c r="BA6" s="121"/>
      <c r="BB6" s="137"/>
      <c r="BC6" s="126"/>
      <c r="BD6" s="112"/>
    </row>
    <row r="7" spans="1:56" ht="13" customHeight="1" x14ac:dyDescent="0.3">
      <c r="A7" s="112"/>
      <c r="B7" s="9"/>
      <c r="C7" s="10"/>
      <c r="D7" s="10"/>
      <c r="E7" s="10"/>
      <c r="F7" s="447" t="s">
        <v>313</v>
      </c>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120"/>
      <c r="AR7" s="120"/>
      <c r="AS7" s="120"/>
      <c r="AT7" s="120"/>
      <c r="AU7" s="120"/>
      <c r="AV7" s="120"/>
      <c r="AW7" s="120"/>
      <c r="AX7" s="120"/>
      <c r="AY7" s="120"/>
      <c r="AZ7" s="120"/>
      <c r="BA7" s="120"/>
      <c r="BB7" s="137"/>
      <c r="BC7" s="126"/>
      <c r="BD7" s="112"/>
    </row>
    <row r="8" spans="1:56" x14ac:dyDescent="0.3">
      <c r="A8" s="112"/>
      <c r="B8" s="48"/>
      <c r="C8" s="10"/>
      <c r="D8" s="10"/>
      <c r="E8" s="10"/>
      <c r="F8" s="49"/>
      <c r="G8" s="10"/>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2"/>
      <c r="BD8" s="112"/>
    </row>
    <row r="9" spans="1:56" ht="14.5" customHeight="1" x14ac:dyDescent="0.3">
      <c r="A9" s="112"/>
      <c r="B9" s="48"/>
      <c r="C9" s="10"/>
      <c r="D9" s="10"/>
      <c r="E9" s="10"/>
      <c r="F9" s="97" t="s">
        <v>88</v>
      </c>
      <c r="G9" s="10"/>
      <c r="H9" s="121"/>
      <c r="I9" s="137"/>
      <c r="J9" s="137"/>
      <c r="K9" s="137"/>
      <c r="L9" s="137"/>
      <c r="M9" s="137"/>
      <c r="N9" s="137"/>
      <c r="O9" s="137"/>
      <c r="P9" s="137"/>
      <c r="Q9" s="137"/>
      <c r="R9" s="137"/>
      <c r="S9" s="137"/>
      <c r="T9" s="137"/>
      <c r="U9" s="451">
        <v>0</v>
      </c>
      <c r="V9" s="452"/>
      <c r="W9" s="452"/>
      <c r="X9" s="452"/>
      <c r="Y9" s="452"/>
      <c r="Z9" s="452"/>
      <c r="AA9" s="453"/>
      <c r="AB9" s="217"/>
      <c r="AC9" s="217"/>
      <c r="AD9" s="217"/>
      <c r="AE9" s="137"/>
      <c r="AF9" s="18"/>
      <c r="AG9" s="137" t="s">
        <v>39</v>
      </c>
      <c r="AH9" s="137"/>
      <c r="AI9" s="137"/>
      <c r="AJ9" s="137"/>
      <c r="AK9" s="137"/>
      <c r="AL9" s="137"/>
      <c r="AM9" s="137"/>
      <c r="AN9" s="137"/>
      <c r="AO9" s="137"/>
      <c r="AP9" s="137"/>
      <c r="AQ9" s="137"/>
      <c r="AR9" s="137"/>
      <c r="AS9" s="137"/>
      <c r="AT9" s="137"/>
      <c r="AU9" s="345">
        <v>0</v>
      </c>
      <c r="AV9" s="454"/>
      <c r="AW9" s="454"/>
      <c r="AX9" s="454"/>
      <c r="AY9" s="346"/>
      <c r="AZ9" s="122"/>
      <c r="BA9" s="84"/>
      <c r="BB9" s="137"/>
      <c r="BC9" s="12"/>
      <c r="BD9" s="112"/>
    </row>
    <row r="10" spans="1:56" x14ac:dyDescent="0.3">
      <c r="A10" s="112"/>
      <c r="B10" s="48"/>
      <c r="C10" s="10"/>
      <c r="D10" s="10"/>
      <c r="E10" s="10"/>
      <c r="F10" s="49"/>
      <c r="G10" s="10"/>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2"/>
      <c r="BD10" s="112"/>
    </row>
    <row r="11" spans="1:56" x14ac:dyDescent="0.3">
      <c r="A11" s="112"/>
      <c r="B11" s="48"/>
      <c r="C11" s="10"/>
      <c r="D11" s="10"/>
      <c r="E11" s="10"/>
      <c r="F11" s="97" t="s">
        <v>40</v>
      </c>
      <c r="G11" s="10"/>
      <c r="H11" s="121"/>
      <c r="I11" s="137"/>
      <c r="J11" s="137"/>
      <c r="K11" s="137"/>
      <c r="L11" s="137"/>
      <c r="M11" s="448"/>
      <c r="N11" s="449"/>
      <c r="O11" s="449"/>
      <c r="P11" s="449"/>
      <c r="Q11" s="449"/>
      <c r="R11" s="449"/>
      <c r="S11" s="449"/>
      <c r="T11" s="450"/>
      <c r="U11" s="40"/>
      <c r="V11" s="40"/>
      <c r="W11" s="137"/>
      <c r="X11" s="137"/>
      <c r="Y11" s="137"/>
      <c r="Z11" s="137"/>
      <c r="AA11" s="137"/>
      <c r="AB11" s="137"/>
      <c r="AC11" s="137"/>
      <c r="AD11" s="137"/>
      <c r="AE11" s="137"/>
      <c r="AF11" s="137"/>
      <c r="AG11" s="137" t="s">
        <v>315</v>
      </c>
      <c r="AH11" s="137"/>
      <c r="AI11" s="137"/>
      <c r="AJ11" s="137"/>
      <c r="AK11" s="137"/>
      <c r="AL11" s="137"/>
      <c r="AM11" s="137"/>
      <c r="AN11" s="218"/>
      <c r="AO11" s="218"/>
      <c r="AP11" s="218"/>
      <c r="AQ11" s="218"/>
      <c r="AR11" s="218"/>
      <c r="AS11" s="218"/>
      <c r="AT11" s="218"/>
      <c r="AU11" s="455">
        <f>U9*AU9</f>
        <v>0</v>
      </c>
      <c r="AV11" s="456"/>
      <c r="AW11" s="456"/>
      <c r="AX11" s="456"/>
      <c r="AY11" s="456"/>
      <c r="AZ11" s="456"/>
      <c r="BA11" s="122"/>
      <c r="BB11" s="137"/>
      <c r="BC11" s="12"/>
      <c r="BD11" s="112"/>
    </row>
    <row r="12" spans="1:56" x14ac:dyDescent="0.3">
      <c r="A12" s="112"/>
      <c r="B12" s="48"/>
      <c r="C12" s="10"/>
      <c r="D12" s="10"/>
      <c r="E12" s="10"/>
      <c r="F12" s="49"/>
      <c r="G12" s="10"/>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2"/>
      <c r="BD12" s="112"/>
    </row>
    <row r="13" spans="1:56" x14ac:dyDescent="0.3">
      <c r="B13" s="51"/>
      <c r="C13" s="54"/>
      <c r="D13" s="55">
        <v>2</v>
      </c>
      <c r="E13" s="121"/>
      <c r="F13" s="402" t="s">
        <v>316</v>
      </c>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6"/>
      <c r="BC13" s="47"/>
    </row>
    <row r="14" spans="1:56" x14ac:dyDescent="0.3">
      <c r="B14" s="51"/>
      <c r="C14" s="54"/>
      <c r="D14" s="54"/>
      <c r="E14" s="54"/>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6"/>
      <c r="BC14" s="47"/>
      <c r="BD14" s="154"/>
    </row>
    <row r="15" spans="1:56" x14ac:dyDescent="0.3">
      <c r="B15" s="51"/>
      <c r="C15" s="54"/>
      <c r="D15" s="54"/>
      <c r="E15" s="54"/>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6"/>
      <c r="BC15" s="47"/>
      <c r="BD15" s="154"/>
    </row>
    <row r="16" spans="1:56" x14ac:dyDescent="0.3">
      <c r="B16" s="51"/>
      <c r="C16" s="54"/>
      <c r="D16" s="54"/>
      <c r="E16" s="54"/>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6"/>
      <c r="BC16" s="47"/>
      <c r="BD16" s="154"/>
    </row>
    <row r="17" spans="2:56" x14ac:dyDescent="0.3">
      <c r="B17" s="51"/>
      <c r="C17" s="54"/>
      <c r="D17" s="54"/>
      <c r="E17" s="54"/>
      <c r="F17" s="54"/>
      <c r="G17" s="58"/>
      <c r="H17" s="58"/>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7"/>
    </row>
    <row r="18" spans="2:56" x14ac:dyDescent="0.3">
      <c r="B18" s="51"/>
      <c r="C18" s="54"/>
      <c r="D18" s="54"/>
      <c r="E18" s="54"/>
      <c r="F18" s="407" t="s">
        <v>98</v>
      </c>
      <c r="G18" s="408"/>
      <c r="H18" s="408"/>
      <c r="I18" s="408"/>
      <c r="J18" s="408"/>
      <c r="K18" s="408"/>
      <c r="L18" s="408"/>
      <c r="M18" s="408"/>
      <c r="N18" s="408"/>
      <c r="O18" s="408"/>
      <c r="P18" s="408"/>
      <c r="Q18" s="408"/>
      <c r="R18" s="408"/>
      <c r="S18" s="408"/>
      <c r="T18" s="408"/>
      <c r="U18" s="408"/>
      <c r="V18" s="408"/>
      <c r="W18" s="408"/>
      <c r="X18" s="409"/>
      <c r="Y18" s="481" t="s">
        <v>35</v>
      </c>
      <c r="Z18" s="481"/>
      <c r="AA18" s="481"/>
      <c r="AB18" s="481"/>
      <c r="AC18" s="481"/>
      <c r="AD18" s="481"/>
      <c r="AE18" s="481"/>
      <c r="AF18" s="481"/>
      <c r="AG18" s="481"/>
      <c r="AH18" s="481"/>
      <c r="AI18" s="481" t="s">
        <v>34</v>
      </c>
      <c r="AJ18" s="481"/>
      <c r="AK18" s="481"/>
      <c r="AL18" s="481"/>
      <c r="AM18" s="481"/>
      <c r="AN18" s="481"/>
      <c r="AO18" s="481"/>
      <c r="AP18" s="481"/>
      <c r="AQ18" s="481"/>
      <c r="AR18" s="481"/>
      <c r="AS18" s="482" t="s">
        <v>97</v>
      </c>
      <c r="AT18" s="482"/>
      <c r="AU18" s="482"/>
      <c r="AV18" s="482"/>
      <c r="AW18" s="482"/>
      <c r="AX18" s="482"/>
      <c r="AY18" s="482"/>
      <c r="AZ18" s="482"/>
      <c r="BA18" s="482"/>
      <c r="BB18" s="482"/>
      <c r="BC18" s="47"/>
    </row>
    <row r="19" spans="2:56" x14ac:dyDescent="0.3">
      <c r="B19" s="51"/>
      <c r="C19" s="54"/>
      <c r="D19" s="54"/>
      <c r="E19" s="54"/>
      <c r="F19" s="410"/>
      <c r="G19" s="411"/>
      <c r="H19" s="411"/>
      <c r="I19" s="411"/>
      <c r="J19" s="411"/>
      <c r="K19" s="411"/>
      <c r="L19" s="411"/>
      <c r="M19" s="411"/>
      <c r="N19" s="411"/>
      <c r="O19" s="411"/>
      <c r="P19" s="411"/>
      <c r="Q19" s="411"/>
      <c r="R19" s="411"/>
      <c r="S19" s="411"/>
      <c r="T19" s="411"/>
      <c r="U19" s="411"/>
      <c r="V19" s="411"/>
      <c r="W19" s="411"/>
      <c r="X19" s="412"/>
      <c r="Y19" s="424">
        <v>0</v>
      </c>
      <c r="Z19" s="424"/>
      <c r="AA19" s="424"/>
      <c r="AB19" s="424"/>
      <c r="AC19" s="424"/>
      <c r="AD19" s="424"/>
      <c r="AE19" s="424"/>
      <c r="AF19" s="424"/>
      <c r="AG19" s="424"/>
      <c r="AH19" s="424"/>
      <c r="AI19" s="423"/>
      <c r="AJ19" s="423"/>
      <c r="AK19" s="423"/>
      <c r="AL19" s="423"/>
      <c r="AM19" s="423"/>
      <c r="AN19" s="423"/>
      <c r="AO19" s="423"/>
      <c r="AP19" s="423"/>
      <c r="AQ19" s="423"/>
      <c r="AR19" s="423"/>
      <c r="AS19" s="425" t="s">
        <v>96</v>
      </c>
      <c r="AT19" s="426"/>
      <c r="AU19" s="426"/>
      <c r="AV19" s="426"/>
      <c r="AW19" s="427"/>
      <c r="AX19" s="425" t="s">
        <v>31</v>
      </c>
      <c r="AY19" s="426"/>
      <c r="AZ19" s="426"/>
      <c r="BA19" s="426"/>
      <c r="BB19" s="427"/>
      <c r="BC19" s="47"/>
    </row>
    <row r="20" spans="2:56" x14ac:dyDescent="0.3">
      <c r="B20" s="51"/>
      <c r="C20" s="54"/>
      <c r="D20" s="54"/>
      <c r="E20" s="54"/>
      <c r="F20" s="413"/>
      <c r="G20" s="414"/>
      <c r="H20" s="414"/>
      <c r="I20" s="414"/>
      <c r="J20" s="414"/>
      <c r="K20" s="414"/>
      <c r="L20" s="414"/>
      <c r="M20" s="414"/>
      <c r="N20" s="414"/>
      <c r="O20" s="414"/>
      <c r="P20" s="414"/>
      <c r="Q20" s="414"/>
      <c r="R20" s="414"/>
      <c r="S20" s="414"/>
      <c r="T20" s="414"/>
      <c r="U20" s="414"/>
      <c r="V20" s="414"/>
      <c r="W20" s="414"/>
      <c r="X20" s="415"/>
      <c r="Y20" s="424"/>
      <c r="Z20" s="424"/>
      <c r="AA20" s="424"/>
      <c r="AB20" s="424"/>
      <c r="AC20" s="424"/>
      <c r="AD20" s="424"/>
      <c r="AE20" s="424"/>
      <c r="AF20" s="424"/>
      <c r="AG20" s="424"/>
      <c r="AH20" s="424"/>
      <c r="AI20" s="423"/>
      <c r="AJ20" s="423"/>
      <c r="AK20" s="423"/>
      <c r="AL20" s="423"/>
      <c r="AM20" s="423"/>
      <c r="AN20" s="423"/>
      <c r="AO20" s="423"/>
      <c r="AP20" s="423"/>
      <c r="AQ20" s="423"/>
      <c r="AR20" s="423"/>
      <c r="AS20" s="428" t="s">
        <v>95</v>
      </c>
      <c r="AT20" s="428"/>
      <c r="AU20" s="428"/>
      <c r="AV20" s="423"/>
      <c r="AW20" s="423"/>
      <c r="AX20" s="423"/>
      <c r="AY20" s="423"/>
      <c r="AZ20" s="423"/>
      <c r="BA20" s="423"/>
      <c r="BB20" s="423"/>
      <c r="BC20" s="47"/>
    </row>
    <row r="21" spans="2:56" x14ac:dyDescent="0.3">
      <c r="B21" s="51"/>
      <c r="C21" s="54"/>
      <c r="D21" s="54"/>
      <c r="E21" s="54"/>
      <c r="F21" s="410"/>
      <c r="G21" s="411"/>
      <c r="H21" s="411"/>
      <c r="I21" s="411"/>
      <c r="J21" s="411"/>
      <c r="K21" s="411"/>
      <c r="L21" s="411"/>
      <c r="M21" s="411"/>
      <c r="N21" s="411"/>
      <c r="O21" s="411"/>
      <c r="P21" s="411"/>
      <c r="Q21" s="411"/>
      <c r="R21" s="411"/>
      <c r="S21" s="411"/>
      <c r="T21" s="411"/>
      <c r="U21" s="411"/>
      <c r="V21" s="411"/>
      <c r="W21" s="411"/>
      <c r="X21" s="412"/>
      <c r="Y21" s="424">
        <v>0</v>
      </c>
      <c r="Z21" s="424"/>
      <c r="AA21" s="424"/>
      <c r="AB21" s="424"/>
      <c r="AC21" s="424"/>
      <c r="AD21" s="424"/>
      <c r="AE21" s="424"/>
      <c r="AF21" s="424"/>
      <c r="AG21" s="424"/>
      <c r="AH21" s="424"/>
      <c r="AI21" s="423"/>
      <c r="AJ21" s="423"/>
      <c r="AK21" s="423"/>
      <c r="AL21" s="423"/>
      <c r="AM21" s="423"/>
      <c r="AN21" s="423"/>
      <c r="AO21" s="423"/>
      <c r="AP21" s="423"/>
      <c r="AQ21" s="423"/>
      <c r="AR21" s="423"/>
      <c r="AS21" s="425" t="s">
        <v>96</v>
      </c>
      <c r="AT21" s="426"/>
      <c r="AU21" s="426"/>
      <c r="AV21" s="426"/>
      <c r="AW21" s="427"/>
      <c r="AX21" s="425" t="s">
        <v>31</v>
      </c>
      <c r="AY21" s="426"/>
      <c r="AZ21" s="426"/>
      <c r="BA21" s="426"/>
      <c r="BB21" s="427"/>
      <c r="BC21" s="47"/>
    </row>
    <row r="22" spans="2:56" x14ac:dyDescent="0.3">
      <c r="B22" s="51"/>
      <c r="C22" s="54"/>
      <c r="D22" s="54"/>
      <c r="E22" s="54"/>
      <c r="F22" s="413"/>
      <c r="G22" s="414"/>
      <c r="H22" s="414"/>
      <c r="I22" s="414"/>
      <c r="J22" s="414"/>
      <c r="K22" s="414"/>
      <c r="L22" s="414"/>
      <c r="M22" s="414"/>
      <c r="N22" s="414"/>
      <c r="O22" s="414"/>
      <c r="P22" s="414"/>
      <c r="Q22" s="414"/>
      <c r="R22" s="414"/>
      <c r="S22" s="414"/>
      <c r="T22" s="414"/>
      <c r="U22" s="414"/>
      <c r="V22" s="414"/>
      <c r="W22" s="414"/>
      <c r="X22" s="415"/>
      <c r="Y22" s="424"/>
      <c r="Z22" s="424"/>
      <c r="AA22" s="424"/>
      <c r="AB22" s="424"/>
      <c r="AC22" s="424"/>
      <c r="AD22" s="424"/>
      <c r="AE22" s="424"/>
      <c r="AF22" s="424"/>
      <c r="AG22" s="424"/>
      <c r="AH22" s="424"/>
      <c r="AI22" s="423"/>
      <c r="AJ22" s="423"/>
      <c r="AK22" s="423"/>
      <c r="AL22" s="423"/>
      <c r="AM22" s="423"/>
      <c r="AN22" s="423"/>
      <c r="AO22" s="423"/>
      <c r="AP22" s="423"/>
      <c r="AQ22" s="423"/>
      <c r="AR22" s="423"/>
      <c r="AS22" s="428" t="s">
        <v>95</v>
      </c>
      <c r="AT22" s="428"/>
      <c r="AU22" s="428"/>
      <c r="AV22" s="423"/>
      <c r="AW22" s="423"/>
      <c r="AX22" s="423"/>
      <c r="AY22" s="423"/>
      <c r="AZ22" s="423"/>
      <c r="BA22" s="423"/>
      <c r="BB22" s="423"/>
      <c r="BC22" s="47"/>
    </row>
    <row r="23" spans="2:56" x14ac:dyDescent="0.3">
      <c r="B23" s="51"/>
      <c r="C23" s="54"/>
      <c r="D23" s="54"/>
      <c r="E23" s="54"/>
      <c r="F23" s="410"/>
      <c r="G23" s="411"/>
      <c r="H23" s="411"/>
      <c r="I23" s="411"/>
      <c r="J23" s="411"/>
      <c r="K23" s="411"/>
      <c r="L23" s="411"/>
      <c r="M23" s="411"/>
      <c r="N23" s="411"/>
      <c r="O23" s="411"/>
      <c r="P23" s="411"/>
      <c r="Q23" s="411"/>
      <c r="R23" s="411"/>
      <c r="S23" s="411"/>
      <c r="T23" s="411"/>
      <c r="U23" s="411"/>
      <c r="V23" s="411"/>
      <c r="W23" s="411"/>
      <c r="X23" s="412"/>
      <c r="Y23" s="424">
        <v>0</v>
      </c>
      <c r="Z23" s="424"/>
      <c r="AA23" s="424"/>
      <c r="AB23" s="424"/>
      <c r="AC23" s="424"/>
      <c r="AD23" s="424"/>
      <c r="AE23" s="424"/>
      <c r="AF23" s="424"/>
      <c r="AG23" s="424"/>
      <c r="AH23" s="424"/>
      <c r="AI23" s="423"/>
      <c r="AJ23" s="423"/>
      <c r="AK23" s="423"/>
      <c r="AL23" s="423"/>
      <c r="AM23" s="423"/>
      <c r="AN23" s="423"/>
      <c r="AO23" s="423"/>
      <c r="AP23" s="423"/>
      <c r="AQ23" s="423"/>
      <c r="AR23" s="423"/>
      <c r="AS23" s="425" t="s">
        <v>96</v>
      </c>
      <c r="AT23" s="426"/>
      <c r="AU23" s="426"/>
      <c r="AV23" s="426"/>
      <c r="AW23" s="427"/>
      <c r="AX23" s="425" t="s">
        <v>31</v>
      </c>
      <c r="AY23" s="426"/>
      <c r="AZ23" s="426"/>
      <c r="BA23" s="426"/>
      <c r="BB23" s="427"/>
      <c r="BC23" s="47"/>
    </row>
    <row r="24" spans="2:56" x14ac:dyDescent="0.3">
      <c r="B24" s="51"/>
      <c r="C24" s="54"/>
      <c r="D24" s="54"/>
      <c r="E24" s="54"/>
      <c r="F24" s="413"/>
      <c r="G24" s="414"/>
      <c r="H24" s="414"/>
      <c r="I24" s="414"/>
      <c r="J24" s="414"/>
      <c r="K24" s="414"/>
      <c r="L24" s="414"/>
      <c r="M24" s="414"/>
      <c r="N24" s="414"/>
      <c r="O24" s="414"/>
      <c r="P24" s="414"/>
      <c r="Q24" s="414"/>
      <c r="R24" s="414"/>
      <c r="S24" s="414"/>
      <c r="T24" s="414"/>
      <c r="U24" s="414"/>
      <c r="V24" s="414"/>
      <c r="W24" s="414"/>
      <c r="X24" s="415"/>
      <c r="Y24" s="424"/>
      <c r="Z24" s="424"/>
      <c r="AA24" s="424"/>
      <c r="AB24" s="424"/>
      <c r="AC24" s="424"/>
      <c r="AD24" s="424"/>
      <c r="AE24" s="424"/>
      <c r="AF24" s="424"/>
      <c r="AG24" s="424"/>
      <c r="AH24" s="424"/>
      <c r="AI24" s="423"/>
      <c r="AJ24" s="423"/>
      <c r="AK24" s="423"/>
      <c r="AL24" s="423"/>
      <c r="AM24" s="423"/>
      <c r="AN24" s="423"/>
      <c r="AO24" s="423"/>
      <c r="AP24" s="423"/>
      <c r="AQ24" s="423"/>
      <c r="AR24" s="423"/>
      <c r="AS24" s="428" t="s">
        <v>95</v>
      </c>
      <c r="AT24" s="428"/>
      <c r="AU24" s="428"/>
      <c r="AV24" s="423"/>
      <c r="AW24" s="423"/>
      <c r="AX24" s="423"/>
      <c r="AY24" s="423"/>
      <c r="AZ24" s="423"/>
      <c r="BA24" s="423"/>
      <c r="BB24" s="423"/>
      <c r="BC24" s="47"/>
    </row>
    <row r="25" spans="2:56" x14ac:dyDescent="0.3">
      <c r="B25" s="51"/>
      <c r="C25" s="54"/>
      <c r="D25" s="54"/>
      <c r="E25" s="54"/>
      <c r="F25" s="410"/>
      <c r="G25" s="411"/>
      <c r="H25" s="411"/>
      <c r="I25" s="411"/>
      <c r="J25" s="411"/>
      <c r="K25" s="411"/>
      <c r="L25" s="411"/>
      <c r="M25" s="411"/>
      <c r="N25" s="411"/>
      <c r="O25" s="411"/>
      <c r="P25" s="411"/>
      <c r="Q25" s="411"/>
      <c r="R25" s="411"/>
      <c r="S25" s="411"/>
      <c r="T25" s="411"/>
      <c r="U25" s="411"/>
      <c r="V25" s="411"/>
      <c r="W25" s="411"/>
      <c r="X25" s="412"/>
      <c r="Y25" s="424">
        <v>0</v>
      </c>
      <c r="Z25" s="424"/>
      <c r="AA25" s="424"/>
      <c r="AB25" s="424"/>
      <c r="AC25" s="424"/>
      <c r="AD25" s="424"/>
      <c r="AE25" s="424"/>
      <c r="AF25" s="424"/>
      <c r="AG25" s="424"/>
      <c r="AH25" s="424"/>
      <c r="AI25" s="423"/>
      <c r="AJ25" s="423"/>
      <c r="AK25" s="423"/>
      <c r="AL25" s="423"/>
      <c r="AM25" s="423"/>
      <c r="AN25" s="423"/>
      <c r="AO25" s="423"/>
      <c r="AP25" s="423"/>
      <c r="AQ25" s="423"/>
      <c r="AR25" s="423"/>
      <c r="AS25" s="425" t="s">
        <v>96</v>
      </c>
      <c r="AT25" s="426"/>
      <c r="AU25" s="426"/>
      <c r="AV25" s="426"/>
      <c r="AW25" s="427"/>
      <c r="AX25" s="425" t="s">
        <v>31</v>
      </c>
      <c r="AY25" s="426"/>
      <c r="AZ25" s="426"/>
      <c r="BA25" s="426"/>
      <c r="BB25" s="427"/>
      <c r="BC25" s="47"/>
    </row>
    <row r="26" spans="2:56" x14ac:dyDescent="0.3">
      <c r="B26" s="51"/>
      <c r="C26" s="54"/>
      <c r="D26" s="54"/>
      <c r="E26" s="54"/>
      <c r="F26" s="413"/>
      <c r="G26" s="414"/>
      <c r="H26" s="414"/>
      <c r="I26" s="414"/>
      <c r="J26" s="414"/>
      <c r="K26" s="414"/>
      <c r="L26" s="414"/>
      <c r="M26" s="414"/>
      <c r="N26" s="414"/>
      <c r="O26" s="414"/>
      <c r="P26" s="414"/>
      <c r="Q26" s="414"/>
      <c r="R26" s="414"/>
      <c r="S26" s="414"/>
      <c r="T26" s="414"/>
      <c r="U26" s="414"/>
      <c r="V26" s="414"/>
      <c r="W26" s="414"/>
      <c r="X26" s="415"/>
      <c r="Y26" s="424"/>
      <c r="Z26" s="424"/>
      <c r="AA26" s="424"/>
      <c r="AB26" s="424"/>
      <c r="AC26" s="424"/>
      <c r="AD26" s="424"/>
      <c r="AE26" s="424"/>
      <c r="AF26" s="424"/>
      <c r="AG26" s="424"/>
      <c r="AH26" s="424"/>
      <c r="AI26" s="423"/>
      <c r="AJ26" s="423"/>
      <c r="AK26" s="423"/>
      <c r="AL26" s="423"/>
      <c r="AM26" s="423"/>
      <c r="AN26" s="423"/>
      <c r="AO26" s="423"/>
      <c r="AP26" s="423"/>
      <c r="AQ26" s="423"/>
      <c r="AR26" s="423"/>
      <c r="AS26" s="428" t="s">
        <v>95</v>
      </c>
      <c r="AT26" s="428"/>
      <c r="AU26" s="428"/>
      <c r="AV26" s="423"/>
      <c r="AW26" s="423"/>
      <c r="AX26" s="423"/>
      <c r="AY26" s="423"/>
      <c r="AZ26" s="423"/>
      <c r="BA26" s="423"/>
      <c r="BB26" s="423"/>
      <c r="BC26" s="47"/>
    </row>
    <row r="27" spans="2:56" x14ac:dyDescent="0.3">
      <c r="B27" s="51"/>
      <c r="C27" s="54"/>
      <c r="D27" s="54"/>
      <c r="E27" s="54"/>
      <c r="F27" s="416" t="s">
        <v>94</v>
      </c>
      <c r="G27" s="417"/>
      <c r="H27" s="417"/>
      <c r="I27" s="417"/>
      <c r="J27" s="417"/>
      <c r="K27" s="417"/>
      <c r="L27" s="417"/>
      <c r="M27" s="417"/>
      <c r="N27" s="417"/>
      <c r="O27" s="417"/>
      <c r="P27" s="417"/>
      <c r="Q27" s="417"/>
      <c r="R27" s="417"/>
      <c r="S27" s="417"/>
      <c r="T27" s="417"/>
      <c r="U27" s="417"/>
      <c r="V27" s="417"/>
      <c r="W27" s="417"/>
      <c r="X27" s="418"/>
      <c r="Y27" s="405">
        <f>Y19+Y21+Y23+Y25</f>
        <v>0</v>
      </c>
      <c r="Z27" s="405"/>
      <c r="AA27" s="405"/>
      <c r="AB27" s="405"/>
      <c r="AC27" s="405"/>
      <c r="AD27" s="405"/>
      <c r="AE27" s="405"/>
      <c r="AF27" s="405"/>
      <c r="AG27" s="405"/>
      <c r="AH27" s="405"/>
      <c r="AI27" s="406"/>
      <c r="AJ27" s="406"/>
      <c r="AK27" s="406"/>
      <c r="AL27" s="406"/>
      <c r="AM27" s="406"/>
      <c r="AN27" s="406"/>
      <c r="AO27" s="406"/>
      <c r="AP27" s="406"/>
      <c r="AQ27" s="406"/>
      <c r="AR27" s="406"/>
      <c r="AS27" s="406"/>
      <c r="AT27" s="406"/>
      <c r="AU27" s="406"/>
      <c r="AV27" s="406"/>
      <c r="AW27" s="406"/>
      <c r="AX27" s="406"/>
      <c r="AY27" s="406"/>
      <c r="AZ27" s="406"/>
      <c r="BA27" s="406"/>
      <c r="BB27" s="406"/>
      <c r="BC27" s="47"/>
    </row>
    <row r="28" spans="2:56" x14ac:dyDescent="0.3">
      <c r="B28" s="51"/>
      <c r="C28" s="54"/>
      <c r="D28" s="54"/>
      <c r="E28" s="54"/>
      <c r="F28" s="419"/>
      <c r="G28" s="420"/>
      <c r="H28" s="420"/>
      <c r="I28" s="420"/>
      <c r="J28" s="420"/>
      <c r="K28" s="420"/>
      <c r="L28" s="420"/>
      <c r="M28" s="420"/>
      <c r="N28" s="420"/>
      <c r="O28" s="420"/>
      <c r="P28" s="420"/>
      <c r="Q28" s="420"/>
      <c r="R28" s="420"/>
      <c r="S28" s="420"/>
      <c r="T28" s="420"/>
      <c r="U28" s="420"/>
      <c r="V28" s="420"/>
      <c r="W28" s="420"/>
      <c r="X28" s="421"/>
      <c r="Y28" s="405"/>
      <c r="Z28" s="405"/>
      <c r="AA28" s="405"/>
      <c r="AB28" s="405"/>
      <c r="AC28" s="405"/>
      <c r="AD28" s="405"/>
      <c r="AE28" s="405"/>
      <c r="AF28" s="405"/>
      <c r="AG28" s="405"/>
      <c r="AH28" s="405"/>
      <c r="AI28" s="406"/>
      <c r="AJ28" s="406"/>
      <c r="AK28" s="406"/>
      <c r="AL28" s="406"/>
      <c r="AM28" s="406"/>
      <c r="AN28" s="406"/>
      <c r="AO28" s="406"/>
      <c r="AP28" s="406"/>
      <c r="AQ28" s="406"/>
      <c r="AR28" s="406"/>
      <c r="AS28" s="406"/>
      <c r="AT28" s="406"/>
      <c r="AU28" s="406"/>
      <c r="AV28" s="406"/>
      <c r="AW28" s="406"/>
      <c r="AX28" s="406"/>
      <c r="AY28" s="406"/>
      <c r="AZ28" s="406"/>
      <c r="BA28" s="406"/>
      <c r="BB28" s="406"/>
      <c r="BC28" s="47"/>
    </row>
    <row r="29" spans="2:56" x14ac:dyDescent="0.3">
      <c r="B29" s="51"/>
      <c r="C29" s="54"/>
      <c r="D29" s="54"/>
      <c r="E29" s="54"/>
      <c r="F29" s="54"/>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47"/>
    </row>
    <row r="30" spans="2:56" x14ac:dyDescent="0.3">
      <c r="B30" s="53"/>
      <c r="C30" s="54"/>
      <c r="D30" s="55">
        <v>3</v>
      </c>
      <c r="E30" s="54"/>
      <c r="F30" s="403" t="s">
        <v>320</v>
      </c>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6"/>
      <c r="BC30" s="47"/>
    </row>
    <row r="31" spans="2:56" x14ac:dyDescent="0.3">
      <c r="B31" s="53"/>
      <c r="C31" s="54"/>
      <c r="D31" s="54"/>
      <c r="E31" s="54"/>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6"/>
      <c r="BC31" s="47"/>
      <c r="BD31" s="152"/>
    </row>
    <row r="32" spans="2:56" x14ac:dyDescent="0.3">
      <c r="B32" s="53"/>
      <c r="C32" s="54"/>
      <c r="D32" s="54"/>
      <c r="E32" s="54"/>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6"/>
      <c r="BC32" s="47"/>
      <c r="BD32" s="155"/>
    </row>
    <row r="33" spans="2:56" x14ac:dyDescent="0.3">
      <c r="B33" s="53"/>
      <c r="C33" s="54"/>
      <c r="D33" s="54"/>
      <c r="E33" s="54"/>
      <c r="F33" s="121"/>
      <c r="G33" s="54"/>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7"/>
      <c r="BD33" s="156"/>
    </row>
    <row r="34" spans="2:56" ht="9.75" customHeight="1" x14ac:dyDescent="0.3">
      <c r="B34" s="53"/>
      <c r="C34" s="54"/>
      <c r="D34" s="54"/>
      <c r="E34" s="54"/>
      <c r="F34" s="58"/>
      <c r="G34" s="54"/>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7"/>
    </row>
    <row r="35" spans="2:56" x14ac:dyDescent="0.3">
      <c r="B35" s="53"/>
      <c r="C35" s="54"/>
      <c r="D35" s="54"/>
      <c r="E35" s="54"/>
      <c r="F35" s="438" t="s">
        <v>103</v>
      </c>
      <c r="G35" s="438"/>
      <c r="H35" s="438"/>
      <c r="I35" s="438"/>
      <c r="J35" s="438"/>
      <c r="K35" s="438"/>
      <c r="L35" s="438"/>
      <c r="M35" s="438"/>
      <c r="N35" s="438"/>
      <c r="O35" s="438"/>
      <c r="P35" s="438"/>
      <c r="Q35" s="438"/>
      <c r="R35" s="438"/>
      <c r="S35" s="438"/>
      <c r="T35" s="434" t="s">
        <v>317</v>
      </c>
      <c r="U35" s="434"/>
      <c r="V35" s="434"/>
      <c r="W35" s="434"/>
      <c r="X35" s="434"/>
      <c r="Y35" s="434"/>
      <c r="Z35" s="434"/>
      <c r="AA35" s="439" t="s">
        <v>102</v>
      </c>
      <c r="AB35" s="440"/>
      <c r="AC35" s="440"/>
      <c r="AD35" s="440"/>
      <c r="AE35" s="440"/>
      <c r="AF35" s="440"/>
      <c r="AG35" s="440"/>
      <c r="AH35" s="441"/>
      <c r="AI35" s="434" t="s">
        <v>318</v>
      </c>
      <c r="AJ35" s="434"/>
      <c r="AK35" s="434"/>
      <c r="AL35" s="434"/>
      <c r="AM35" s="434"/>
      <c r="AN35" s="434"/>
      <c r="AO35" s="434"/>
      <c r="AP35" s="434"/>
      <c r="AQ35" s="434"/>
      <c r="AR35" s="445" t="s">
        <v>319</v>
      </c>
      <c r="AS35" s="445"/>
      <c r="AT35" s="445"/>
      <c r="AU35" s="445"/>
      <c r="AV35" s="445"/>
      <c r="AW35" s="445"/>
      <c r="AX35" s="445"/>
      <c r="AY35" s="445"/>
      <c r="AZ35" s="445"/>
      <c r="BA35" s="445"/>
      <c r="BB35" s="46"/>
      <c r="BC35" s="47"/>
    </row>
    <row r="36" spans="2:56" ht="27" customHeight="1" x14ac:dyDescent="0.3">
      <c r="B36" s="53"/>
      <c r="C36" s="54"/>
      <c r="D36" s="54"/>
      <c r="E36" s="54"/>
      <c r="F36" s="438"/>
      <c r="G36" s="438"/>
      <c r="H36" s="438"/>
      <c r="I36" s="438"/>
      <c r="J36" s="438"/>
      <c r="K36" s="438"/>
      <c r="L36" s="438"/>
      <c r="M36" s="438"/>
      <c r="N36" s="438"/>
      <c r="O36" s="438"/>
      <c r="P36" s="438"/>
      <c r="Q36" s="438"/>
      <c r="R36" s="438"/>
      <c r="S36" s="438"/>
      <c r="T36" s="434"/>
      <c r="U36" s="434"/>
      <c r="V36" s="434"/>
      <c r="W36" s="434"/>
      <c r="X36" s="434"/>
      <c r="Y36" s="434"/>
      <c r="Z36" s="434"/>
      <c r="AA36" s="442"/>
      <c r="AB36" s="443"/>
      <c r="AC36" s="443"/>
      <c r="AD36" s="443"/>
      <c r="AE36" s="443"/>
      <c r="AF36" s="443"/>
      <c r="AG36" s="443"/>
      <c r="AH36" s="444"/>
      <c r="AI36" s="434"/>
      <c r="AJ36" s="434"/>
      <c r="AK36" s="434"/>
      <c r="AL36" s="434"/>
      <c r="AM36" s="434"/>
      <c r="AN36" s="434"/>
      <c r="AO36" s="434"/>
      <c r="AP36" s="434"/>
      <c r="AQ36" s="434"/>
      <c r="AR36" s="445"/>
      <c r="AS36" s="445"/>
      <c r="AT36" s="445"/>
      <c r="AU36" s="445"/>
      <c r="AV36" s="445"/>
      <c r="AW36" s="445"/>
      <c r="AX36" s="445"/>
      <c r="AY36" s="445"/>
      <c r="AZ36" s="445"/>
      <c r="BA36" s="445"/>
      <c r="BB36" s="46"/>
      <c r="BC36" s="47"/>
    </row>
    <row r="37" spans="2:56" x14ac:dyDescent="0.3">
      <c r="B37" s="53"/>
      <c r="C37" s="54"/>
      <c r="D37" s="54"/>
      <c r="E37" s="54"/>
      <c r="F37" s="423"/>
      <c r="G37" s="423"/>
      <c r="H37" s="423"/>
      <c r="I37" s="423"/>
      <c r="J37" s="423"/>
      <c r="K37" s="423"/>
      <c r="L37" s="423"/>
      <c r="M37" s="423"/>
      <c r="N37" s="423"/>
      <c r="O37" s="423"/>
      <c r="P37" s="423"/>
      <c r="Q37" s="423"/>
      <c r="R37" s="423"/>
      <c r="S37" s="423"/>
      <c r="T37" s="423"/>
      <c r="U37" s="423"/>
      <c r="V37" s="423"/>
      <c r="W37" s="423"/>
      <c r="X37" s="423"/>
      <c r="Y37" s="423"/>
      <c r="Z37" s="423"/>
      <c r="AA37" s="446">
        <v>0</v>
      </c>
      <c r="AB37" s="446"/>
      <c r="AC37" s="446"/>
      <c r="AD37" s="446"/>
      <c r="AE37" s="446"/>
      <c r="AF37" s="446"/>
      <c r="AG37" s="446"/>
      <c r="AH37" s="446"/>
      <c r="AI37" s="424">
        <f>T37*AA37</f>
        <v>0</v>
      </c>
      <c r="AJ37" s="424"/>
      <c r="AK37" s="424"/>
      <c r="AL37" s="424"/>
      <c r="AM37" s="424"/>
      <c r="AN37" s="424"/>
      <c r="AO37" s="424"/>
      <c r="AP37" s="424"/>
      <c r="AQ37" s="424"/>
      <c r="AR37" s="425" t="s">
        <v>32</v>
      </c>
      <c r="AS37" s="426"/>
      <c r="AT37" s="426"/>
      <c r="AU37" s="426"/>
      <c r="AV37" s="427"/>
      <c r="AW37" s="425" t="s">
        <v>31</v>
      </c>
      <c r="AX37" s="426"/>
      <c r="AY37" s="426"/>
      <c r="AZ37" s="426"/>
      <c r="BA37" s="427"/>
      <c r="BB37" s="46"/>
      <c r="BC37" s="47"/>
    </row>
    <row r="38" spans="2:56" x14ac:dyDescent="0.3">
      <c r="B38" s="53"/>
      <c r="C38" s="54"/>
      <c r="D38" s="54"/>
      <c r="E38" s="54"/>
      <c r="F38" s="423"/>
      <c r="G38" s="423"/>
      <c r="H38" s="423"/>
      <c r="I38" s="423"/>
      <c r="J38" s="423"/>
      <c r="K38" s="423"/>
      <c r="L38" s="423"/>
      <c r="M38" s="423"/>
      <c r="N38" s="423"/>
      <c r="O38" s="423"/>
      <c r="P38" s="423"/>
      <c r="Q38" s="423"/>
      <c r="R38" s="423"/>
      <c r="S38" s="423"/>
      <c r="T38" s="423"/>
      <c r="U38" s="423"/>
      <c r="V38" s="423"/>
      <c r="W38" s="423"/>
      <c r="X38" s="423"/>
      <c r="Y38" s="423"/>
      <c r="Z38" s="423"/>
      <c r="AA38" s="446"/>
      <c r="AB38" s="446"/>
      <c r="AC38" s="446"/>
      <c r="AD38" s="446"/>
      <c r="AE38" s="446"/>
      <c r="AF38" s="446"/>
      <c r="AG38" s="446"/>
      <c r="AH38" s="446"/>
      <c r="AI38" s="424"/>
      <c r="AJ38" s="424"/>
      <c r="AK38" s="424"/>
      <c r="AL38" s="424"/>
      <c r="AM38" s="424"/>
      <c r="AN38" s="424"/>
      <c r="AO38" s="424"/>
      <c r="AP38" s="424"/>
      <c r="AQ38" s="424"/>
      <c r="AR38" s="428" t="s">
        <v>95</v>
      </c>
      <c r="AS38" s="428"/>
      <c r="AT38" s="428"/>
      <c r="AU38" s="429"/>
      <c r="AV38" s="429"/>
      <c r="AW38" s="429"/>
      <c r="AX38" s="429"/>
      <c r="AY38" s="429"/>
      <c r="AZ38" s="429"/>
      <c r="BA38" s="429"/>
      <c r="BB38" s="46"/>
      <c r="BC38" s="47"/>
    </row>
    <row r="39" spans="2:56" x14ac:dyDescent="0.3">
      <c r="B39" s="53"/>
      <c r="C39" s="54"/>
      <c r="D39" s="54"/>
      <c r="E39" s="54"/>
      <c r="F39" s="423"/>
      <c r="G39" s="423"/>
      <c r="H39" s="423"/>
      <c r="I39" s="423"/>
      <c r="J39" s="423"/>
      <c r="K39" s="423"/>
      <c r="L39" s="423"/>
      <c r="M39" s="423"/>
      <c r="N39" s="423"/>
      <c r="O39" s="423"/>
      <c r="P39" s="423"/>
      <c r="Q39" s="423"/>
      <c r="R39" s="423"/>
      <c r="S39" s="423"/>
      <c r="T39" s="423"/>
      <c r="U39" s="423"/>
      <c r="V39" s="423"/>
      <c r="W39" s="423"/>
      <c r="X39" s="423"/>
      <c r="Y39" s="423"/>
      <c r="Z39" s="423"/>
      <c r="AA39" s="446">
        <v>0</v>
      </c>
      <c r="AB39" s="446"/>
      <c r="AC39" s="446"/>
      <c r="AD39" s="446"/>
      <c r="AE39" s="446"/>
      <c r="AF39" s="446"/>
      <c r="AG39" s="446"/>
      <c r="AH39" s="446"/>
      <c r="AI39" s="424">
        <f>T39*AA39</f>
        <v>0</v>
      </c>
      <c r="AJ39" s="424"/>
      <c r="AK39" s="424"/>
      <c r="AL39" s="424"/>
      <c r="AM39" s="424"/>
      <c r="AN39" s="424"/>
      <c r="AO39" s="424"/>
      <c r="AP39" s="424"/>
      <c r="AQ39" s="424"/>
      <c r="AR39" s="425" t="s">
        <v>32</v>
      </c>
      <c r="AS39" s="426"/>
      <c r="AT39" s="426"/>
      <c r="AU39" s="426"/>
      <c r="AV39" s="427"/>
      <c r="AW39" s="425" t="s">
        <v>31</v>
      </c>
      <c r="AX39" s="426"/>
      <c r="AY39" s="426"/>
      <c r="AZ39" s="426"/>
      <c r="BA39" s="427"/>
      <c r="BB39" s="46"/>
      <c r="BC39" s="47"/>
    </row>
    <row r="40" spans="2:56" x14ac:dyDescent="0.3">
      <c r="B40" s="53"/>
      <c r="C40" s="54"/>
      <c r="D40" s="54"/>
      <c r="E40" s="54"/>
      <c r="F40" s="423"/>
      <c r="G40" s="423"/>
      <c r="H40" s="423"/>
      <c r="I40" s="423"/>
      <c r="J40" s="423"/>
      <c r="K40" s="423"/>
      <c r="L40" s="423"/>
      <c r="M40" s="423"/>
      <c r="N40" s="423"/>
      <c r="O40" s="423"/>
      <c r="P40" s="423"/>
      <c r="Q40" s="423"/>
      <c r="R40" s="423"/>
      <c r="S40" s="423"/>
      <c r="T40" s="423"/>
      <c r="U40" s="423"/>
      <c r="V40" s="423"/>
      <c r="W40" s="423"/>
      <c r="X40" s="423"/>
      <c r="Y40" s="423"/>
      <c r="Z40" s="423"/>
      <c r="AA40" s="446"/>
      <c r="AB40" s="446"/>
      <c r="AC40" s="446"/>
      <c r="AD40" s="446"/>
      <c r="AE40" s="446"/>
      <c r="AF40" s="446"/>
      <c r="AG40" s="446"/>
      <c r="AH40" s="446"/>
      <c r="AI40" s="424"/>
      <c r="AJ40" s="424"/>
      <c r="AK40" s="424"/>
      <c r="AL40" s="424"/>
      <c r="AM40" s="424"/>
      <c r="AN40" s="424"/>
      <c r="AO40" s="424"/>
      <c r="AP40" s="424"/>
      <c r="AQ40" s="424"/>
      <c r="AR40" s="428" t="s">
        <v>95</v>
      </c>
      <c r="AS40" s="428"/>
      <c r="AT40" s="428"/>
      <c r="AU40" s="429"/>
      <c r="AV40" s="429"/>
      <c r="AW40" s="429"/>
      <c r="AX40" s="429"/>
      <c r="AY40" s="429"/>
      <c r="AZ40" s="429"/>
      <c r="BA40" s="429"/>
      <c r="BB40" s="46"/>
      <c r="BC40" s="47"/>
    </row>
    <row r="41" spans="2:56" x14ac:dyDescent="0.3">
      <c r="B41" s="53"/>
      <c r="C41" s="54"/>
      <c r="D41" s="54"/>
      <c r="E41" s="54"/>
      <c r="F41" s="423"/>
      <c r="G41" s="423"/>
      <c r="H41" s="423"/>
      <c r="I41" s="423"/>
      <c r="J41" s="423"/>
      <c r="K41" s="423"/>
      <c r="L41" s="423"/>
      <c r="M41" s="423"/>
      <c r="N41" s="423"/>
      <c r="O41" s="423"/>
      <c r="P41" s="423"/>
      <c r="Q41" s="423"/>
      <c r="R41" s="423"/>
      <c r="S41" s="423"/>
      <c r="T41" s="423"/>
      <c r="U41" s="423"/>
      <c r="V41" s="423"/>
      <c r="W41" s="423"/>
      <c r="X41" s="423"/>
      <c r="Y41" s="423"/>
      <c r="Z41" s="423"/>
      <c r="AA41" s="446">
        <v>0</v>
      </c>
      <c r="AB41" s="446"/>
      <c r="AC41" s="446"/>
      <c r="AD41" s="446"/>
      <c r="AE41" s="446"/>
      <c r="AF41" s="446"/>
      <c r="AG41" s="446"/>
      <c r="AH41" s="446"/>
      <c r="AI41" s="424">
        <f>T41*AA41</f>
        <v>0</v>
      </c>
      <c r="AJ41" s="424"/>
      <c r="AK41" s="424"/>
      <c r="AL41" s="424"/>
      <c r="AM41" s="424"/>
      <c r="AN41" s="424"/>
      <c r="AO41" s="424"/>
      <c r="AP41" s="424"/>
      <c r="AQ41" s="424"/>
      <c r="AR41" s="425" t="s">
        <v>32</v>
      </c>
      <c r="AS41" s="426"/>
      <c r="AT41" s="426"/>
      <c r="AU41" s="426"/>
      <c r="AV41" s="427"/>
      <c r="AW41" s="425" t="s">
        <v>31</v>
      </c>
      <c r="AX41" s="426"/>
      <c r="AY41" s="426"/>
      <c r="AZ41" s="426"/>
      <c r="BA41" s="427"/>
      <c r="BB41" s="46"/>
      <c r="BC41" s="47"/>
    </row>
    <row r="42" spans="2:56" x14ac:dyDescent="0.3">
      <c r="B42" s="53"/>
      <c r="C42" s="54"/>
      <c r="D42" s="54"/>
      <c r="E42" s="54"/>
      <c r="F42" s="423"/>
      <c r="G42" s="423"/>
      <c r="H42" s="423"/>
      <c r="I42" s="423"/>
      <c r="J42" s="423"/>
      <c r="K42" s="423"/>
      <c r="L42" s="423"/>
      <c r="M42" s="423"/>
      <c r="N42" s="423"/>
      <c r="O42" s="423"/>
      <c r="P42" s="423"/>
      <c r="Q42" s="423"/>
      <c r="R42" s="423"/>
      <c r="S42" s="423"/>
      <c r="T42" s="423"/>
      <c r="U42" s="423"/>
      <c r="V42" s="423"/>
      <c r="W42" s="423"/>
      <c r="X42" s="423"/>
      <c r="Y42" s="423"/>
      <c r="Z42" s="423"/>
      <c r="AA42" s="446"/>
      <c r="AB42" s="446"/>
      <c r="AC42" s="446"/>
      <c r="AD42" s="446"/>
      <c r="AE42" s="446"/>
      <c r="AF42" s="446"/>
      <c r="AG42" s="446"/>
      <c r="AH42" s="446"/>
      <c r="AI42" s="424"/>
      <c r="AJ42" s="424"/>
      <c r="AK42" s="424"/>
      <c r="AL42" s="424"/>
      <c r="AM42" s="424"/>
      <c r="AN42" s="424"/>
      <c r="AO42" s="424"/>
      <c r="AP42" s="424"/>
      <c r="AQ42" s="424"/>
      <c r="AR42" s="428" t="s">
        <v>95</v>
      </c>
      <c r="AS42" s="428"/>
      <c r="AT42" s="428"/>
      <c r="AU42" s="429"/>
      <c r="AV42" s="429"/>
      <c r="AW42" s="429"/>
      <c r="AX42" s="429"/>
      <c r="AY42" s="429"/>
      <c r="AZ42" s="429"/>
      <c r="BA42" s="429"/>
      <c r="BB42" s="46"/>
      <c r="BC42" s="47"/>
    </row>
    <row r="43" spans="2:56" x14ac:dyDescent="0.3">
      <c r="B43" s="53"/>
      <c r="C43" s="54"/>
      <c r="D43" s="54"/>
      <c r="E43" s="54"/>
      <c r="F43" s="423"/>
      <c r="G43" s="423"/>
      <c r="H43" s="423"/>
      <c r="I43" s="423"/>
      <c r="J43" s="423"/>
      <c r="K43" s="423"/>
      <c r="L43" s="423"/>
      <c r="M43" s="423"/>
      <c r="N43" s="423"/>
      <c r="O43" s="423"/>
      <c r="P43" s="423"/>
      <c r="Q43" s="423"/>
      <c r="R43" s="423"/>
      <c r="S43" s="423"/>
      <c r="T43" s="423"/>
      <c r="U43" s="423"/>
      <c r="V43" s="423"/>
      <c r="W43" s="423"/>
      <c r="X43" s="423"/>
      <c r="Y43" s="423"/>
      <c r="Z43" s="423"/>
      <c r="AA43" s="446">
        <v>0</v>
      </c>
      <c r="AB43" s="446"/>
      <c r="AC43" s="446"/>
      <c r="AD43" s="446"/>
      <c r="AE43" s="446"/>
      <c r="AF43" s="446"/>
      <c r="AG43" s="446"/>
      <c r="AH43" s="446"/>
      <c r="AI43" s="424">
        <f>T43*AA43</f>
        <v>0</v>
      </c>
      <c r="AJ43" s="424"/>
      <c r="AK43" s="424"/>
      <c r="AL43" s="424"/>
      <c r="AM43" s="424"/>
      <c r="AN43" s="424"/>
      <c r="AO43" s="424"/>
      <c r="AP43" s="424"/>
      <c r="AQ43" s="424"/>
      <c r="AR43" s="425" t="s">
        <v>32</v>
      </c>
      <c r="AS43" s="426"/>
      <c r="AT43" s="426"/>
      <c r="AU43" s="426"/>
      <c r="AV43" s="427"/>
      <c r="AW43" s="425" t="s">
        <v>31</v>
      </c>
      <c r="AX43" s="426"/>
      <c r="AY43" s="426"/>
      <c r="AZ43" s="426"/>
      <c r="BA43" s="427"/>
      <c r="BB43" s="46"/>
      <c r="BC43" s="47"/>
    </row>
    <row r="44" spans="2:56" x14ac:dyDescent="0.3">
      <c r="B44" s="53"/>
      <c r="C44" s="54"/>
      <c r="D44" s="54"/>
      <c r="E44" s="54"/>
      <c r="F44" s="423"/>
      <c r="G44" s="423"/>
      <c r="H44" s="423"/>
      <c r="I44" s="423"/>
      <c r="J44" s="423"/>
      <c r="K44" s="423"/>
      <c r="L44" s="423"/>
      <c r="M44" s="423"/>
      <c r="N44" s="423"/>
      <c r="O44" s="423"/>
      <c r="P44" s="423"/>
      <c r="Q44" s="423"/>
      <c r="R44" s="423"/>
      <c r="S44" s="423"/>
      <c r="T44" s="423"/>
      <c r="U44" s="423"/>
      <c r="V44" s="423"/>
      <c r="W44" s="423"/>
      <c r="X44" s="423"/>
      <c r="Y44" s="423"/>
      <c r="Z44" s="423"/>
      <c r="AA44" s="446"/>
      <c r="AB44" s="446"/>
      <c r="AC44" s="446"/>
      <c r="AD44" s="446"/>
      <c r="AE44" s="446"/>
      <c r="AF44" s="446"/>
      <c r="AG44" s="446"/>
      <c r="AH44" s="446"/>
      <c r="AI44" s="424"/>
      <c r="AJ44" s="424"/>
      <c r="AK44" s="424"/>
      <c r="AL44" s="424"/>
      <c r="AM44" s="424"/>
      <c r="AN44" s="424"/>
      <c r="AO44" s="424"/>
      <c r="AP44" s="424"/>
      <c r="AQ44" s="424"/>
      <c r="AR44" s="428" t="s">
        <v>95</v>
      </c>
      <c r="AS44" s="428"/>
      <c r="AT44" s="428"/>
      <c r="AU44" s="429"/>
      <c r="AV44" s="429"/>
      <c r="AW44" s="429"/>
      <c r="AX44" s="429"/>
      <c r="AY44" s="429"/>
      <c r="AZ44" s="429"/>
      <c r="BA44" s="429"/>
      <c r="BB44" s="46"/>
      <c r="BC44" s="47"/>
    </row>
    <row r="45" spans="2:56" x14ac:dyDescent="0.3">
      <c r="B45" s="53"/>
      <c r="C45" s="54"/>
      <c r="D45" s="54"/>
      <c r="E45" s="54"/>
      <c r="F45" s="430" t="s">
        <v>94</v>
      </c>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05">
        <f>AI37+AI39+AI41+AI43</f>
        <v>0</v>
      </c>
      <c r="AJ45" s="405"/>
      <c r="AK45" s="405"/>
      <c r="AL45" s="405"/>
      <c r="AM45" s="405"/>
      <c r="AN45" s="405"/>
      <c r="AO45" s="405"/>
      <c r="AP45" s="405"/>
      <c r="AQ45" s="405"/>
      <c r="AR45" s="406"/>
      <c r="AS45" s="406"/>
      <c r="AT45" s="406"/>
      <c r="AU45" s="406"/>
      <c r="AV45" s="406"/>
      <c r="AW45" s="406"/>
      <c r="AX45" s="406"/>
      <c r="AY45" s="406"/>
      <c r="AZ45" s="406"/>
      <c r="BA45" s="406"/>
      <c r="BB45" s="46"/>
      <c r="BC45" s="47"/>
    </row>
    <row r="46" spans="2:56" x14ac:dyDescent="0.3">
      <c r="B46" s="53"/>
      <c r="C46" s="54"/>
      <c r="D46" s="54"/>
      <c r="E46" s="54"/>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05"/>
      <c r="AJ46" s="405"/>
      <c r="AK46" s="405"/>
      <c r="AL46" s="405"/>
      <c r="AM46" s="405"/>
      <c r="AN46" s="405"/>
      <c r="AO46" s="405"/>
      <c r="AP46" s="405"/>
      <c r="AQ46" s="405"/>
      <c r="AR46" s="406"/>
      <c r="AS46" s="406"/>
      <c r="AT46" s="406"/>
      <c r="AU46" s="406"/>
      <c r="AV46" s="406"/>
      <c r="AW46" s="406"/>
      <c r="AX46" s="406"/>
      <c r="AY46" s="406"/>
      <c r="AZ46" s="406"/>
      <c r="BA46" s="406"/>
      <c r="BB46" s="46"/>
      <c r="BC46" s="47"/>
    </row>
    <row r="47" spans="2:56" ht="9.75" customHeight="1" x14ac:dyDescent="0.3">
      <c r="B47" s="53"/>
      <c r="C47" s="54"/>
      <c r="D47" s="54"/>
      <c r="E47" s="54"/>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0"/>
      <c r="AJ47" s="50"/>
      <c r="AK47" s="50"/>
      <c r="AL47" s="50"/>
      <c r="AM47" s="50"/>
      <c r="AN47" s="50"/>
      <c r="AO47" s="50"/>
      <c r="AP47" s="50"/>
      <c r="AQ47" s="50"/>
      <c r="AR47" s="111"/>
      <c r="AS47" s="111"/>
      <c r="AT47" s="111"/>
      <c r="AU47" s="111"/>
      <c r="AV47" s="111"/>
      <c r="AW47" s="111"/>
      <c r="AX47" s="111"/>
      <c r="AY47" s="111"/>
      <c r="AZ47" s="111"/>
      <c r="BA47" s="111"/>
      <c r="BB47" s="46"/>
      <c r="BC47" s="47"/>
    </row>
    <row r="48" spans="2:56" x14ac:dyDescent="0.3">
      <c r="B48" s="53"/>
      <c r="C48" s="54"/>
      <c r="D48" s="55">
        <v>4</v>
      </c>
      <c r="E48" s="54"/>
      <c r="F48" s="403" t="s">
        <v>321</v>
      </c>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6"/>
      <c r="BC48" s="47"/>
    </row>
    <row r="49" spans="2:57" x14ac:dyDescent="0.3">
      <c r="B49" s="53"/>
      <c r="C49" s="54"/>
      <c r="D49" s="54"/>
      <c r="E49" s="54"/>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6"/>
      <c r="BC49" s="47"/>
      <c r="BD49" s="155"/>
      <c r="BE49" s="157"/>
    </row>
    <row r="50" spans="2:57" x14ac:dyDescent="0.3">
      <c r="B50" s="53"/>
      <c r="C50" s="54"/>
      <c r="D50" s="54"/>
      <c r="E50" s="54"/>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6"/>
      <c r="BC50" s="47"/>
      <c r="BD50" s="155"/>
    </row>
    <row r="51" spans="2:57" ht="9.75" customHeight="1" x14ac:dyDescent="0.3">
      <c r="B51" s="53"/>
      <c r="C51" s="54"/>
      <c r="D51" s="54"/>
      <c r="E51" s="54"/>
      <c r="F51" s="57"/>
      <c r="G51" s="54"/>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7"/>
    </row>
    <row r="52" spans="2:57" ht="25.5" customHeight="1" x14ac:dyDescent="0.3">
      <c r="B52" s="53"/>
      <c r="C52" s="54"/>
      <c r="D52" s="54"/>
      <c r="E52" s="54"/>
      <c r="F52" s="431" t="s">
        <v>101</v>
      </c>
      <c r="G52" s="432"/>
      <c r="H52" s="432"/>
      <c r="I52" s="432"/>
      <c r="J52" s="432"/>
      <c r="K52" s="432"/>
      <c r="L52" s="432"/>
      <c r="M52" s="432"/>
      <c r="N52" s="432"/>
      <c r="O52" s="432"/>
      <c r="P52" s="432"/>
      <c r="Q52" s="432"/>
      <c r="R52" s="432"/>
      <c r="S52" s="433"/>
      <c r="T52" s="434" t="s">
        <v>100</v>
      </c>
      <c r="U52" s="434"/>
      <c r="V52" s="434"/>
      <c r="W52" s="434"/>
      <c r="X52" s="434"/>
      <c r="Y52" s="434"/>
      <c r="Z52" s="434"/>
      <c r="AA52" s="434"/>
      <c r="AB52" s="434"/>
      <c r="AC52" s="434"/>
      <c r="AD52" s="434"/>
      <c r="AE52" s="434"/>
      <c r="AF52" s="434"/>
      <c r="AG52" s="434"/>
      <c r="AH52" s="435" t="s">
        <v>303</v>
      </c>
      <c r="AI52" s="436"/>
      <c r="AJ52" s="436"/>
      <c r="AK52" s="436"/>
      <c r="AL52" s="436"/>
      <c r="AM52" s="436"/>
      <c r="AN52" s="436"/>
      <c r="AO52" s="436"/>
      <c r="AP52" s="436"/>
      <c r="AQ52" s="437"/>
      <c r="AR52" s="434" t="s">
        <v>99</v>
      </c>
      <c r="AS52" s="434"/>
      <c r="AT52" s="434"/>
      <c r="AU52" s="434"/>
      <c r="AV52" s="434"/>
      <c r="AW52" s="434"/>
      <c r="AX52" s="434"/>
      <c r="AY52" s="434"/>
      <c r="AZ52" s="434"/>
      <c r="BA52" s="434"/>
      <c r="BB52" s="46"/>
      <c r="BC52" s="47"/>
    </row>
    <row r="53" spans="2:57" x14ac:dyDescent="0.3">
      <c r="B53" s="53"/>
      <c r="C53" s="54"/>
      <c r="D53" s="54"/>
      <c r="E53" s="54"/>
      <c r="F53" s="423" t="s">
        <v>28</v>
      </c>
      <c r="G53" s="423"/>
      <c r="H53" s="423"/>
      <c r="I53" s="423"/>
      <c r="J53" s="423"/>
      <c r="K53" s="423"/>
      <c r="L53" s="423"/>
      <c r="M53" s="423"/>
      <c r="N53" s="423"/>
      <c r="O53" s="423"/>
      <c r="P53" s="423"/>
      <c r="Q53" s="423"/>
      <c r="R53" s="423"/>
      <c r="S53" s="423"/>
      <c r="T53" s="423" t="s">
        <v>28</v>
      </c>
      <c r="U53" s="423"/>
      <c r="V53" s="423"/>
      <c r="W53" s="423"/>
      <c r="X53" s="423"/>
      <c r="Y53" s="423"/>
      <c r="Z53" s="423"/>
      <c r="AA53" s="423"/>
      <c r="AB53" s="423"/>
      <c r="AC53" s="423"/>
      <c r="AD53" s="423"/>
      <c r="AE53" s="423"/>
      <c r="AF53" s="423"/>
      <c r="AG53" s="423"/>
      <c r="AH53" s="424">
        <v>0</v>
      </c>
      <c r="AI53" s="424"/>
      <c r="AJ53" s="424"/>
      <c r="AK53" s="424"/>
      <c r="AL53" s="424"/>
      <c r="AM53" s="424"/>
      <c r="AN53" s="424"/>
      <c r="AO53" s="424"/>
      <c r="AP53" s="424"/>
      <c r="AQ53" s="424"/>
      <c r="AR53" s="425" t="s">
        <v>32</v>
      </c>
      <c r="AS53" s="426"/>
      <c r="AT53" s="426"/>
      <c r="AU53" s="426"/>
      <c r="AV53" s="427"/>
      <c r="AW53" s="425" t="s">
        <v>31</v>
      </c>
      <c r="AX53" s="426"/>
      <c r="AY53" s="426"/>
      <c r="AZ53" s="426"/>
      <c r="BA53" s="427"/>
      <c r="BB53" s="46"/>
      <c r="BC53" s="47"/>
    </row>
    <row r="54" spans="2:57" x14ac:dyDescent="0.3">
      <c r="B54" s="53"/>
      <c r="C54" s="54"/>
      <c r="D54" s="54"/>
      <c r="E54" s="54"/>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4"/>
      <c r="AI54" s="424"/>
      <c r="AJ54" s="424"/>
      <c r="AK54" s="424"/>
      <c r="AL54" s="424"/>
      <c r="AM54" s="424"/>
      <c r="AN54" s="424"/>
      <c r="AO54" s="424"/>
      <c r="AP54" s="424"/>
      <c r="AQ54" s="424"/>
      <c r="AR54" s="428" t="s">
        <v>95</v>
      </c>
      <c r="AS54" s="428"/>
      <c r="AT54" s="428"/>
      <c r="AU54" s="429"/>
      <c r="AV54" s="429"/>
      <c r="AW54" s="429"/>
      <c r="AX54" s="429"/>
      <c r="AY54" s="429"/>
      <c r="AZ54" s="429"/>
      <c r="BA54" s="429"/>
      <c r="BB54" s="46"/>
      <c r="BC54" s="47"/>
    </row>
    <row r="55" spans="2:57" x14ac:dyDescent="0.3">
      <c r="B55" s="53"/>
      <c r="C55" s="54"/>
      <c r="D55" s="54"/>
      <c r="E55" s="54"/>
      <c r="F55" s="423" t="s">
        <v>28</v>
      </c>
      <c r="G55" s="423"/>
      <c r="H55" s="423"/>
      <c r="I55" s="423"/>
      <c r="J55" s="423"/>
      <c r="K55" s="423"/>
      <c r="L55" s="423"/>
      <c r="M55" s="423"/>
      <c r="N55" s="423"/>
      <c r="O55" s="423"/>
      <c r="P55" s="423"/>
      <c r="Q55" s="423"/>
      <c r="R55" s="423"/>
      <c r="S55" s="423"/>
      <c r="T55" s="423" t="s">
        <v>28</v>
      </c>
      <c r="U55" s="423"/>
      <c r="V55" s="423"/>
      <c r="W55" s="423"/>
      <c r="X55" s="423"/>
      <c r="Y55" s="423"/>
      <c r="Z55" s="423"/>
      <c r="AA55" s="423"/>
      <c r="AB55" s="423"/>
      <c r="AC55" s="423"/>
      <c r="AD55" s="423"/>
      <c r="AE55" s="423"/>
      <c r="AF55" s="423"/>
      <c r="AG55" s="423"/>
      <c r="AH55" s="424">
        <v>0</v>
      </c>
      <c r="AI55" s="424"/>
      <c r="AJ55" s="424"/>
      <c r="AK55" s="424"/>
      <c r="AL55" s="424"/>
      <c r="AM55" s="424"/>
      <c r="AN55" s="424"/>
      <c r="AO55" s="424"/>
      <c r="AP55" s="424"/>
      <c r="AQ55" s="424"/>
      <c r="AR55" s="425" t="s">
        <v>32</v>
      </c>
      <c r="AS55" s="426"/>
      <c r="AT55" s="426"/>
      <c r="AU55" s="426"/>
      <c r="AV55" s="427"/>
      <c r="AW55" s="425" t="s">
        <v>31</v>
      </c>
      <c r="AX55" s="426"/>
      <c r="AY55" s="426"/>
      <c r="AZ55" s="426"/>
      <c r="BA55" s="427"/>
      <c r="BB55" s="46"/>
      <c r="BC55" s="47"/>
    </row>
    <row r="56" spans="2:57" x14ac:dyDescent="0.3">
      <c r="B56" s="53"/>
      <c r="C56" s="54"/>
      <c r="D56" s="54"/>
      <c r="E56" s="54"/>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4"/>
      <c r="AI56" s="424"/>
      <c r="AJ56" s="424"/>
      <c r="AK56" s="424"/>
      <c r="AL56" s="424"/>
      <c r="AM56" s="424"/>
      <c r="AN56" s="424"/>
      <c r="AO56" s="424"/>
      <c r="AP56" s="424"/>
      <c r="AQ56" s="424"/>
      <c r="AR56" s="428" t="s">
        <v>95</v>
      </c>
      <c r="AS56" s="428"/>
      <c r="AT56" s="428"/>
      <c r="AU56" s="429" t="s">
        <v>28</v>
      </c>
      <c r="AV56" s="429"/>
      <c r="AW56" s="429"/>
      <c r="AX56" s="429"/>
      <c r="AY56" s="429"/>
      <c r="AZ56" s="429"/>
      <c r="BA56" s="429"/>
      <c r="BB56" s="46"/>
      <c r="BC56" s="47"/>
    </row>
    <row r="57" spans="2:57" x14ac:dyDescent="0.3">
      <c r="B57" s="53"/>
      <c r="C57" s="54"/>
      <c r="D57" s="54"/>
      <c r="E57" s="54"/>
      <c r="F57" s="423" t="s">
        <v>28</v>
      </c>
      <c r="G57" s="423"/>
      <c r="H57" s="423"/>
      <c r="I57" s="423"/>
      <c r="J57" s="423"/>
      <c r="K57" s="423"/>
      <c r="L57" s="423"/>
      <c r="M57" s="423"/>
      <c r="N57" s="423"/>
      <c r="O57" s="423"/>
      <c r="P57" s="423"/>
      <c r="Q57" s="423"/>
      <c r="R57" s="423"/>
      <c r="S57" s="423"/>
      <c r="T57" s="423" t="s">
        <v>28</v>
      </c>
      <c r="U57" s="423"/>
      <c r="V57" s="423"/>
      <c r="W57" s="423"/>
      <c r="X57" s="423"/>
      <c r="Y57" s="423"/>
      <c r="Z57" s="423"/>
      <c r="AA57" s="423"/>
      <c r="AB57" s="423"/>
      <c r="AC57" s="423"/>
      <c r="AD57" s="423"/>
      <c r="AE57" s="423"/>
      <c r="AF57" s="423"/>
      <c r="AG57" s="423"/>
      <c r="AH57" s="424">
        <v>0</v>
      </c>
      <c r="AI57" s="424"/>
      <c r="AJ57" s="424"/>
      <c r="AK57" s="424"/>
      <c r="AL57" s="424"/>
      <c r="AM57" s="424"/>
      <c r="AN57" s="424"/>
      <c r="AO57" s="424"/>
      <c r="AP57" s="424"/>
      <c r="AQ57" s="424"/>
      <c r="AR57" s="425" t="s">
        <v>32</v>
      </c>
      <c r="AS57" s="426"/>
      <c r="AT57" s="426"/>
      <c r="AU57" s="426"/>
      <c r="AV57" s="427"/>
      <c r="AW57" s="425" t="s">
        <v>31</v>
      </c>
      <c r="AX57" s="426"/>
      <c r="AY57" s="426"/>
      <c r="AZ57" s="426"/>
      <c r="BA57" s="427"/>
      <c r="BB57" s="46"/>
      <c r="BC57" s="47"/>
    </row>
    <row r="58" spans="2:57" x14ac:dyDescent="0.3">
      <c r="B58" s="53"/>
      <c r="C58" s="54"/>
      <c r="D58" s="54"/>
      <c r="E58" s="54"/>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4"/>
      <c r="AI58" s="424"/>
      <c r="AJ58" s="424"/>
      <c r="AK58" s="424"/>
      <c r="AL58" s="424"/>
      <c r="AM58" s="424"/>
      <c r="AN58" s="424"/>
      <c r="AO58" s="424"/>
      <c r="AP58" s="424"/>
      <c r="AQ58" s="424"/>
      <c r="AR58" s="428" t="s">
        <v>95</v>
      </c>
      <c r="AS58" s="428"/>
      <c r="AT58" s="428"/>
      <c r="AU58" s="429" t="s">
        <v>28</v>
      </c>
      <c r="AV58" s="429"/>
      <c r="AW58" s="429"/>
      <c r="AX58" s="429"/>
      <c r="AY58" s="429"/>
      <c r="AZ58" s="429"/>
      <c r="BA58" s="429"/>
      <c r="BB58" s="46"/>
      <c r="BC58" s="47"/>
    </row>
    <row r="59" spans="2:57" x14ac:dyDescent="0.3">
      <c r="B59" s="53"/>
      <c r="C59" s="54"/>
      <c r="D59" s="54"/>
      <c r="E59" s="54"/>
      <c r="F59" s="422" t="s">
        <v>28</v>
      </c>
      <c r="G59" s="422"/>
      <c r="H59" s="422"/>
      <c r="I59" s="422"/>
      <c r="J59" s="422"/>
      <c r="K59" s="422"/>
      <c r="L59" s="422"/>
      <c r="M59" s="422"/>
      <c r="N59" s="422"/>
      <c r="O59" s="422"/>
      <c r="P59" s="422"/>
      <c r="Q59" s="422"/>
      <c r="R59" s="422"/>
      <c r="S59" s="422"/>
      <c r="T59" s="423" t="s">
        <v>28</v>
      </c>
      <c r="U59" s="423"/>
      <c r="V59" s="423"/>
      <c r="W59" s="423"/>
      <c r="X59" s="423"/>
      <c r="Y59" s="423"/>
      <c r="Z59" s="423"/>
      <c r="AA59" s="423"/>
      <c r="AB59" s="423"/>
      <c r="AC59" s="423"/>
      <c r="AD59" s="423"/>
      <c r="AE59" s="423"/>
      <c r="AF59" s="423"/>
      <c r="AG59" s="423"/>
      <c r="AH59" s="424">
        <v>0</v>
      </c>
      <c r="AI59" s="424"/>
      <c r="AJ59" s="424"/>
      <c r="AK59" s="424"/>
      <c r="AL59" s="424"/>
      <c r="AM59" s="424"/>
      <c r="AN59" s="424"/>
      <c r="AO59" s="424"/>
      <c r="AP59" s="424"/>
      <c r="AQ59" s="424"/>
      <c r="AR59" s="425" t="s">
        <v>32</v>
      </c>
      <c r="AS59" s="426"/>
      <c r="AT59" s="426"/>
      <c r="AU59" s="426"/>
      <c r="AV59" s="427"/>
      <c r="AW59" s="425" t="s">
        <v>31</v>
      </c>
      <c r="AX59" s="426"/>
      <c r="AY59" s="426"/>
      <c r="AZ59" s="426"/>
      <c r="BA59" s="427"/>
      <c r="BB59" s="46"/>
      <c r="BC59" s="47"/>
    </row>
    <row r="60" spans="2:57" x14ac:dyDescent="0.3">
      <c r="B60" s="53"/>
      <c r="C60" s="54"/>
      <c r="D60" s="54"/>
      <c r="E60" s="54"/>
      <c r="F60" s="422"/>
      <c r="G60" s="422"/>
      <c r="H60" s="422"/>
      <c r="I60" s="422"/>
      <c r="J60" s="422"/>
      <c r="K60" s="422"/>
      <c r="L60" s="422"/>
      <c r="M60" s="422"/>
      <c r="N60" s="422"/>
      <c r="O60" s="422"/>
      <c r="P60" s="422"/>
      <c r="Q60" s="422"/>
      <c r="R60" s="422"/>
      <c r="S60" s="422"/>
      <c r="T60" s="423"/>
      <c r="U60" s="423"/>
      <c r="V60" s="423"/>
      <c r="W60" s="423"/>
      <c r="X60" s="423"/>
      <c r="Y60" s="423"/>
      <c r="Z60" s="423"/>
      <c r="AA60" s="423"/>
      <c r="AB60" s="423"/>
      <c r="AC60" s="423"/>
      <c r="AD60" s="423"/>
      <c r="AE60" s="423"/>
      <c r="AF60" s="423"/>
      <c r="AG60" s="423"/>
      <c r="AH60" s="424"/>
      <c r="AI60" s="424"/>
      <c r="AJ60" s="424"/>
      <c r="AK60" s="424"/>
      <c r="AL60" s="424"/>
      <c r="AM60" s="424"/>
      <c r="AN60" s="424"/>
      <c r="AO60" s="424"/>
      <c r="AP60" s="424"/>
      <c r="AQ60" s="424"/>
      <c r="AR60" s="428" t="s">
        <v>95</v>
      </c>
      <c r="AS60" s="428"/>
      <c r="AT60" s="428"/>
      <c r="AU60" s="429" t="s">
        <v>28</v>
      </c>
      <c r="AV60" s="429"/>
      <c r="AW60" s="429"/>
      <c r="AX60" s="429"/>
      <c r="AY60" s="429"/>
      <c r="AZ60" s="429"/>
      <c r="BA60" s="429"/>
      <c r="BB60" s="46"/>
      <c r="BC60" s="47"/>
    </row>
    <row r="61" spans="2:57" x14ac:dyDescent="0.3">
      <c r="B61" s="53"/>
      <c r="C61" s="54"/>
      <c r="D61" s="54"/>
      <c r="E61" s="54"/>
      <c r="F61" s="404" t="s">
        <v>33</v>
      </c>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5">
        <f>AH53+AH55+AH57+AH59</f>
        <v>0</v>
      </c>
      <c r="AI61" s="405"/>
      <c r="AJ61" s="405"/>
      <c r="AK61" s="405"/>
      <c r="AL61" s="405"/>
      <c r="AM61" s="405"/>
      <c r="AN61" s="405"/>
      <c r="AO61" s="405"/>
      <c r="AP61" s="405"/>
      <c r="AQ61" s="405"/>
      <c r="AR61" s="406"/>
      <c r="AS61" s="406"/>
      <c r="AT61" s="406"/>
      <c r="AU61" s="406"/>
      <c r="AV61" s="406"/>
      <c r="AW61" s="406"/>
      <c r="AX61" s="406"/>
      <c r="AY61" s="406"/>
      <c r="AZ61" s="406"/>
      <c r="BA61" s="406"/>
      <c r="BB61" s="46"/>
      <c r="BC61" s="47"/>
    </row>
    <row r="62" spans="2:57" x14ac:dyDescent="0.3">
      <c r="B62" s="53"/>
      <c r="C62" s="54"/>
      <c r="D62" s="54"/>
      <c r="E62" s="5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5"/>
      <c r="AI62" s="405"/>
      <c r="AJ62" s="405"/>
      <c r="AK62" s="405"/>
      <c r="AL62" s="405"/>
      <c r="AM62" s="405"/>
      <c r="AN62" s="405"/>
      <c r="AO62" s="405"/>
      <c r="AP62" s="405"/>
      <c r="AQ62" s="405"/>
      <c r="AR62" s="406"/>
      <c r="AS62" s="406"/>
      <c r="AT62" s="406"/>
      <c r="AU62" s="406"/>
      <c r="AV62" s="406"/>
      <c r="AW62" s="406"/>
      <c r="AX62" s="406"/>
      <c r="AY62" s="406"/>
      <c r="AZ62" s="406"/>
      <c r="BA62" s="406"/>
      <c r="BB62" s="46"/>
      <c r="BC62" s="47"/>
    </row>
    <row r="63" spans="2:57" x14ac:dyDescent="0.3">
      <c r="B63" s="51"/>
      <c r="C63" s="54"/>
      <c r="D63" s="54"/>
      <c r="E63" s="54"/>
      <c r="F63" s="54"/>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47"/>
    </row>
    <row r="64" spans="2:57" x14ac:dyDescent="0.3">
      <c r="B64" s="44"/>
      <c r="C64" s="54"/>
      <c r="D64" s="55">
        <v>5</v>
      </c>
      <c r="E64" s="54"/>
      <c r="F64" s="56" t="s">
        <v>123</v>
      </c>
      <c r="G64" s="54"/>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118"/>
    </row>
    <row r="65" spans="2:55" x14ac:dyDescent="0.3">
      <c r="B65" s="44"/>
      <c r="C65" s="54"/>
      <c r="D65" s="58"/>
      <c r="E65" s="54"/>
      <c r="F65" s="57" t="s">
        <v>124</v>
      </c>
      <c r="G65" s="54"/>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118"/>
    </row>
    <row r="66" spans="2:55" x14ac:dyDescent="0.3">
      <c r="B66" s="44"/>
      <c r="C66" s="46"/>
      <c r="D66" s="58"/>
      <c r="E66" s="54"/>
      <c r="F66" s="54"/>
      <c r="G66" s="54"/>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118"/>
    </row>
    <row r="67" spans="2:55" x14ac:dyDescent="0.3">
      <c r="B67" s="44"/>
      <c r="C67" s="54"/>
      <c r="D67" s="58"/>
      <c r="E67" s="54"/>
      <c r="F67" s="54"/>
      <c r="G67" s="54" t="s">
        <v>45</v>
      </c>
      <c r="H67" s="46"/>
      <c r="I67" s="46" t="s">
        <v>411</v>
      </c>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t="s">
        <v>28</v>
      </c>
      <c r="AP67" s="467">
        <f>'Application (1)'!G42</f>
        <v>0</v>
      </c>
      <c r="AQ67" s="468"/>
      <c r="AR67" s="468"/>
      <c r="AS67" s="468"/>
      <c r="AT67" s="468"/>
      <c r="AU67" s="468"/>
      <c r="AV67" s="468"/>
      <c r="AW67" s="468"/>
      <c r="AX67" s="468"/>
      <c r="AY67" s="468"/>
      <c r="AZ67" s="468"/>
      <c r="BA67" s="469"/>
      <c r="BB67" s="46"/>
      <c r="BC67" s="118"/>
    </row>
    <row r="68" spans="2:55" x14ac:dyDescent="0.3">
      <c r="B68" s="44"/>
      <c r="C68" s="54"/>
      <c r="D68" s="58"/>
      <c r="E68" s="54"/>
      <c r="F68" s="54"/>
      <c r="G68" s="54"/>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139"/>
      <c r="AQ68" s="139"/>
      <c r="AR68" s="139"/>
      <c r="AS68" s="139"/>
      <c r="AT68" s="139"/>
      <c r="AU68" s="139"/>
      <c r="AV68" s="139"/>
      <c r="AW68" s="139"/>
      <c r="AX68" s="139"/>
      <c r="AY68" s="139"/>
      <c r="AZ68" s="139"/>
      <c r="BA68" s="139"/>
      <c r="BB68" s="46"/>
      <c r="BC68" s="118"/>
    </row>
    <row r="69" spans="2:55" x14ac:dyDescent="0.3">
      <c r="B69" s="44"/>
      <c r="C69" s="54"/>
      <c r="D69" s="58"/>
      <c r="E69" s="54"/>
      <c r="F69" s="54"/>
      <c r="G69" s="54" t="s">
        <v>44</v>
      </c>
      <c r="H69" s="46"/>
      <c r="I69" s="46" t="s">
        <v>410</v>
      </c>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t="s">
        <v>28</v>
      </c>
      <c r="AP69" s="467">
        <f>AP67*0.1</f>
        <v>0</v>
      </c>
      <c r="AQ69" s="468"/>
      <c r="AR69" s="468"/>
      <c r="AS69" s="468"/>
      <c r="AT69" s="468"/>
      <c r="AU69" s="468"/>
      <c r="AV69" s="468"/>
      <c r="AW69" s="468"/>
      <c r="AX69" s="468"/>
      <c r="AY69" s="468"/>
      <c r="AZ69" s="468"/>
      <c r="BA69" s="469"/>
      <c r="BB69" s="46"/>
      <c r="BC69" s="118"/>
    </row>
    <row r="70" spans="2:55" x14ac:dyDescent="0.3">
      <c r="B70" s="44"/>
      <c r="C70" s="54"/>
      <c r="D70" s="58"/>
      <c r="E70" s="54"/>
      <c r="F70" s="54"/>
      <c r="G70" s="54"/>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139"/>
      <c r="AQ70" s="139"/>
      <c r="AR70" s="139"/>
      <c r="AS70" s="139"/>
      <c r="AT70" s="139"/>
      <c r="AU70" s="139"/>
      <c r="AV70" s="139"/>
      <c r="AW70" s="139"/>
      <c r="AX70" s="139"/>
      <c r="AY70" s="139"/>
      <c r="AZ70" s="139"/>
      <c r="BA70" s="139"/>
      <c r="BB70" s="46"/>
      <c r="BC70" s="118"/>
    </row>
    <row r="71" spans="2:55" x14ac:dyDescent="0.3">
      <c r="B71" s="44"/>
      <c r="C71" s="54"/>
      <c r="D71" s="58"/>
      <c r="E71" s="54"/>
      <c r="F71" s="54"/>
      <c r="G71" s="54" t="s">
        <v>43</v>
      </c>
      <c r="H71" s="46"/>
      <c r="I71" s="470" t="s">
        <v>130</v>
      </c>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6"/>
      <c r="AM71" s="46"/>
      <c r="AN71" s="46"/>
      <c r="AO71" s="46"/>
      <c r="AP71" s="471">
        <f>'Application (1)'!AE39</f>
        <v>0</v>
      </c>
      <c r="AQ71" s="472"/>
      <c r="AR71" s="472"/>
      <c r="AS71" s="472"/>
      <c r="AT71" s="472"/>
      <c r="AU71" s="472"/>
      <c r="AV71" s="472"/>
      <c r="AW71" s="472"/>
      <c r="AX71" s="472"/>
      <c r="AY71" s="472"/>
      <c r="AZ71" s="472"/>
      <c r="BA71" s="473"/>
      <c r="BB71" s="46"/>
      <c r="BC71" s="118"/>
    </row>
    <row r="72" spans="2:55" x14ac:dyDescent="0.3">
      <c r="B72" s="44"/>
      <c r="C72" s="54"/>
      <c r="D72" s="58"/>
      <c r="E72" s="54"/>
      <c r="F72" s="54"/>
      <c r="G72" s="54"/>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139"/>
      <c r="AQ72" s="139"/>
      <c r="AR72" s="139"/>
      <c r="AS72" s="139"/>
      <c r="AT72" s="139"/>
      <c r="AU72" s="139"/>
      <c r="AV72" s="139"/>
      <c r="AW72" s="139"/>
      <c r="AX72" s="139"/>
      <c r="AY72" s="139"/>
      <c r="AZ72" s="139"/>
      <c r="BA72" s="139"/>
      <c r="BB72" s="46"/>
      <c r="BC72" s="118"/>
    </row>
    <row r="73" spans="2:55" x14ac:dyDescent="0.3">
      <c r="B73" s="44"/>
      <c r="C73" s="54"/>
      <c r="D73" s="58"/>
      <c r="E73" s="54"/>
      <c r="F73" s="54"/>
      <c r="G73" s="54" t="s">
        <v>42</v>
      </c>
      <c r="H73" s="46"/>
      <c r="I73" s="470" t="s">
        <v>64</v>
      </c>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6"/>
      <c r="AN73" s="46"/>
      <c r="AO73" s="46"/>
      <c r="AP73" s="474" t="e">
        <f>'Loan Terms (2)'!AM45</f>
        <v>#DIV/0!</v>
      </c>
      <c r="AQ73" s="472"/>
      <c r="AR73" s="472"/>
      <c r="AS73" s="472"/>
      <c r="AT73" s="472"/>
      <c r="AU73" s="472"/>
      <c r="AV73" s="472"/>
      <c r="AW73" s="472"/>
      <c r="AX73" s="472"/>
      <c r="AY73" s="472"/>
      <c r="AZ73" s="472"/>
      <c r="BA73" s="473"/>
      <c r="BB73" s="46"/>
      <c r="BC73" s="118"/>
    </row>
    <row r="74" spans="2:55" x14ac:dyDescent="0.3">
      <c r="B74" s="44"/>
      <c r="C74" s="54"/>
      <c r="D74" s="58"/>
      <c r="E74" s="54"/>
      <c r="F74" s="54"/>
      <c r="G74" s="54"/>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139"/>
      <c r="AQ74" s="139"/>
      <c r="AR74" s="139"/>
      <c r="AS74" s="139"/>
      <c r="AT74" s="139"/>
      <c r="AU74" s="139"/>
      <c r="AV74" s="139"/>
      <c r="AW74" s="139"/>
      <c r="AX74" s="139"/>
      <c r="AY74" s="139"/>
      <c r="AZ74" s="139"/>
      <c r="BA74" s="139"/>
      <c r="BB74" s="46"/>
      <c r="BC74" s="118"/>
    </row>
    <row r="75" spans="2:55" x14ac:dyDescent="0.3">
      <c r="B75" s="44"/>
      <c r="C75" s="54"/>
      <c r="D75" s="58"/>
      <c r="E75" s="54"/>
      <c r="F75" s="54"/>
      <c r="G75" s="54" t="s">
        <v>41</v>
      </c>
      <c r="H75" s="46"/>
      <c r="I75" s="470" t="s">
        <v>129</v>
      </c>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6"/>
      <c r="AN75" s="46"/>
      <c r="AO75" s="46"/>
      <c r="AP75" s="474" t="e">
        <f>'Loan Terms (2)'!AM47</f>
        <v>#DIV/0!</v>
      </c>
      <c r="AQ75" s="472"/>
      <c r="AR75" s="472"/>
      <c r="AS75" s="472"/>
      <c r="AT75" s="472"/>
      <c r="AU75" s="472"/>
      <c r="AV75" s="472"/>
      <c r="AW75" s="472"/>
      <c r="AX75" s="472"/>
      <c r="AY75" s="472"/>
      <c r="AZ75" s="472"/>
      <c r="BA75" s="473"/>
      <c r="BB75" s="46"/>
      <c r="BC75" s="118"/>
    </row>
    <row r="76" spans="2:55" x14ac:dyDescent="0.3">
      <c r="B76" s="44"/>
      <c r="C76" s="54"/>
      <c r="D76" s="58"/>
      <c r="E76" s="54"/>
      <c r="F76" s="54"/>
      <c r="G76" s="54"/>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139"/>
      <c r="AQ76" s="139"/>
      <c r="AR76" s="139"/>
      <c r="AS76" s="139"/>
      <c r="AT76" s="139"/>
      <c r="AU76" s="139"/>
      <c r="AV76" s="139"/>
      <c r="AW76" s="139"/>
      <c r="AX76" s="139"/>
      <c r="AY76" s="139"/>
      <c r="AZ76" s="139"/>
      <c r="BA76" s="139"/>
      <c r="BB76" s="46"/>
      <c r="BC76" s="118"/>
    </row>
    <row r="77" spans="2:55" x14ac:dyDescent="0.3">
      <c r="B77" s="44"/>
      <c r="C77" s="54"/>
      <c r="D77" s="58"/>
      <c r="E77" s="54"/>
      <c r="F77" s="54"/>
      <c r="G77" s="54" t="s">
        <v>125</v>
      </c>
      <c r="H77" s="46"/>
      <c r="I77" s="402" t="s">
        <v>131</v>
      </c>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6"/>
      <c r="AN77" s="60"/>
      <c r="AO77" s="46"/>
      <c r="AP77" s="475">
        <f>AH61+AI45+Y27+AU11</f>
        <v>0</v>
      </c>
      <c r="AQ77" s="476"/>
      <c r="AR77" s="476"/>
      <c r="AS77" s="476"/>
      <c r="AT77" s="476"/>
      <c r="AU77" s="476"/>
      <c r="AV77" s="476"/>
      <c r="AW77" s="476"/>
      <c r="AX77" s="476"/>
      <c r="AY77" s="476"/>
      <c r="AZ77" s="476"/>
      <c r="BA77" s="477"/>
      <c r="BB77" s="46"/>
      <c r="BC77" s="118"/>
    </row>
    <row r="78" spans="2:55" x14ac:dyDescent="0.3">
      <c r="B78" s="44"/>
      <c r="C78" s="54"/>
      <c r="D78" s="58"/>
      <c r="E78" s="54"/>
      <c r="F78" s="54"/>
      <c r="G78" s="54"/>
      <c r="H78" s="46"/>
      <c r="I78" s="61"/>
      <c r="J78" s="61"/>
      <c r="K78" s="61"/>
      <c r="L78" s="61"/>
      <c r="M78" s="61"/>
      <c r="N78" s="61"/>
      <c r="O78" s="61"/>
      <c r="P78" s="61"/>
      <c r="Q78" s="61"/>
      <c r="R78" s="61"/>
      <c r="S78" s="61"/>
      <c r="T78" s="61"/>
      <c r="U78" s="61"/>
      <c r="V78" s="61"/>
      <c r="W78" s="61"/>
      <c r="X78" s="61"/>
      <c r="Y78" s="61"/>
      <c r="Z78" s="61"/>
      <c r="AA78" s="61"/>
      <c r="AB78" s="46"/>
      <c r="AC78" s="46"/>
      <c r="AD78" s="46"/>
      <c r="AE78" s="46"/>
      <c r="AF78" s="46"/>
      <c r="AG78" s="46"/>
      <c r="AH78" s="46"/>
      <c r="AI78" s="46"/>
      <c r="AJ78" s="46"/>
      <c r="AK78" s="46"/>
      <c r="AL78" s="46"/>
      <c r="AM78" s="46"/>
      <c r="AN78" s="46"/>
      <c r="AO78" s="46"/>
      <c r="AP78" s="62"/>
      <c r="AQ78" s="62"/>
      <c r="AR78" s="62"/>
      <c r="AS78" s="62"/>
      <c r="AT78" s="62"/>
      <c r="AU78" s="62"/>
      <c r="AV78" s="62"/>
      <c r="AW78" s="62"/>
      <c r="AX78" s="62"/>
      <c r="AY78" s="62"/>
      <c r="AZ78" s="62"/>
      <c r="BA78" s="62"/>
      <c r="BB78" s="46"/>
      <c r="BC78" s="118"/>
    </row>
    <row r="79" spans="2:55" x14ac:dyDescent="0.3">
      <c r="B79" s="44"/>
      <c r="C79" s="54"/>
      <c r="D79" s="58"/>
      <c r="E79" s="54"/>
      <c r="F79" s="54"/>
      <c r="G79" s="54" t="s">
        <v>126</v>
      </c>
      <c r="H79" s="46"/>
      <c r="I79" s="219" t="s">
        <v>413</v>
      </c>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78"/>
      <c r="AQ79" s="479"/>
      <c r="AR79" s="479"/>
      <c r="AS79" s="479"/>
      <c r="AT79" s="479"/>
      <c r="AU79" s="479"/>
      <c r="AV79" s="479"/>
      <c r="AW79" s="479"/>
      <c r="AX79" s="479"/>
      <c r="AY79" s="479"/>
      <c r="AZ79" s="479"/>
      <c r="BA79" s="480"/>
      <c r="BB79" s="46"/>
      <c r="BC79" s="118"/>
    </row>
    <row r="80" spans="2:55" x14ac:dyDescent="0.3">
      <c r="B80" s="44"/>
      <c r="C80" s="54"/>
      <c r="D80" s="58"/>
      <c r="E80" s="54"/>
      <c r="F80" s="54"/>
      <c r="G80" s="54"/>
      <c r="H80" s="46"/>
      <c r="I80" s="46" t="s">
        <v>28</v>
      </c>
      <c r="J80" s="46"/>
      <c r="K80" s="151" t="str">
        <f>IF(AP79&gt;AP77,"Total Match may not exceed Eligible Match."," ")</f>
        <v xml:space="preserve"> </v>
      </c>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118"/>
    </row>
    <row r="81" spans="2:55" x14ac:dyDescent="0.3">
      <c r="B81" s="44"/>
      <c r="C81" s="54"/>
      <c r="D81" s="58"/>
      <c r="E81" s="54"/>
      <c r="F81" s="54"/>
      <c r="G81" s="54" t="s">
        <v>127</v>
      </c>
      <c r="H81" s="46"/>
      <c r="I81" s="219" t="s">
        <v>128</v>
      </c>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74" t="str">
        <f>IF(AP79&gt;=AP69,"Yes","No")</f>
        <v>Yes</v>
      </c>
      <c r="AQ81" s="472"/>
      <c r="AR81" s="472"/>
      <c r="AS81" s="472"/>
      <c r="AT81" s="472"/>
      <c r="AU81" s="472"/>
      <c r="AV81" s="472"/>
      <c r="AW81" s="472"/>
      <c r="AX81" s="472"/>
      <c r="AY81" s="472"/>
      <c r="AZ81" s="472"/>
      <c r="BA81" s="473"/>
      <c r="BB81" s="46"/>
      <c r="BC81" s="118"/>
    </row>
    <row r="82" spans="2:55" x14ac:dyDescent="0.3">
      <c r="B82" s="44"/>
      <c r="C82" s="54"/>
      <c r="D82" s="58"/>
      <c r="E82" s="54"/>
      <c r="F82" s="54"/>
      <c r="G82" s="54"/>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128"/>
      <c r="AQ82" s="128"/>
      <c r="AR82" s="128"/>
      <c r="AS82" s="128"/>
      <c r="AT82" s="128"/>
      <c r="AU82" s="128"/>
      <c r="AV82" s="128"/>
      <c r="AW82" s="128"/>
      <c r="AX82" s="128"/>
      <c r="AY82" s="128"/>
      <c r="AZ82" s="128"/>
      <c r="BA82" s="128"/>
      <c r="BB82" s="46"/>
      <c r="BC82" s="118"/>
    </row>
    <row r="83" spans="2:55" x14ac:dyDescent="0.3">
      <c r="B83" s="44"/>
      <c r="C83" s="54"/>
      <c r="D83" s="54"/>
      <c r="E83" s="54"/>
      <c r="F83" s="57"/>
      <c r="G83" s="57"/>
      <c r="H83" s="57"/>
      <c r="I83" s="57"/>
      <c r="J83" s="57"/>
      <c r="K83" s="57"/>
      <c r="L83" s="57"/>
      <c r="M83" s="57"/>
      <c r="N83" s="57"/>
      <c r="O83" s="57"/>
      <c r="P83" s="57"/>
      <c r="Q83" s="57"/>
      <c r="R83" s="57"/>
      <c r="S83" s="57"/>
      <c r="T83" s="57"/>
      <c r="U83" s="57"/>
      <c r="V83" s="57"/>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118"/>
    </row>
    <row r="84" spans="2:55" x14ac:dyDescent="0.3">
      <c r="B84" s="44"/>
      <c r="C84" s="457" t="s">
        <v>93</v>
      </c>
      <c r="D84" s="457"/>
      <c r="E84" s="457"/>
      <c r="F84" s="127"/>
      <c r="G84" s="458"/>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60"/>
      <c r="BB84" s="46"/>
      <c r="BC84" s="118"/>
    </row>
    <row r="85" spans="2:55" x14ac:dyDescent="0.3">
      <c r="B85" s="44"/>
      <c r="C85" s="116"/>
      <c r="D85" s="63"/>
      <c r="E85" s="63"/>
      <c r="F85" s="63"/>
      <c r="G85" s="461"/>
      <c r="H85" s="462"/>
      <c r="I85" s="462"/>
      <c r="J85" s="462"/>
      <c r="K85" s="462"/>
      <c r="L85" s="462"/>
      <c r="M85" s="462"/>
      <c r="N85" s="462"/>
      <c r="O85" s="462"/>
      <c r="P85" s="462"/>
      <c r="Q85" s="462"/>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462"/>
      <c r="BA85" s="463"/>
      <c r="BB85" s="46"/>
      <c r="BC85" s="118"/>
    </row>
    <row r="86" spans="2:55" x14ac:dyDescent="0.3">
      <c r="B86" s="44"/>
      <c r="C86" s="116"/>
      <c r="D86" s="63"/>
      <c r="E86" s="63"/>
      <c r="F86" s="63"/>
      <c r="G86" s="461"/>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3"/>
      <c r="BB86" s="46"/>
      <c r="BC86" s="118"/>
    </row>
    <row r="87" spans="2:55" x14ac:dyDescent="0.3">
      <c r="B87" s="44"/>
      <c r="C87" s="116"/>
      <c r="D87" s="63"/>
      <c r="E87" s="63"/>
      <c r="F87" s="63"/>
      <c r="G87" s="464"/>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5"/>
      <c r="AY87" s="465"/>
      <c r="AZ87" s="465"/>
      <c r="BA87" s="466"/>
      <c r="BB87" s="46"/>
      <c r="BC87" s="118"/>
    </row>
    <row r="88" spans="2:55" x14ac:dyDescent="0.3">
      <c r="B88" s="44"/>
      <c r="C88" s="54"/>
      <c r="D88" s="54"/>
      <c r="E88" s="54"/>
      <c r="F88" s="57"/>
      <c r="G88" s="57"/>
      <c r="H88" s="57"/>
      <c r="I88" s="57"/>
      <c r="J88" s="57"/>
      <c r="K88" s="57"/>
      <c r="L88" s="57"/>
      <c r="M88" s="57"/>
      <c r="N88" s="57"/>
      <c r="O88" s="57"/>
      <c r="P88" s="57"/>
      <c r="Q88" s="57"/>
      <c r="R88" s="57"/>
      <c r="S88" s="57"/>
      <c r="T88" s="57"/>
      <c r="U88" s="57"/>
      <c r="V88" s="57"/>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118"/>
    </row>
    <row r="89" spans="2:55" ht="13.5" thickBot="1" x14ac:dyDescent="0.35">
      <c r="B89" s="117"/>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119"/>
    </row>
    <row r="90" spans="2:55" s="153" customFormat="1" x14ac:dyDescent="0.3"/>
    <row r="91" spans="2:55" s="153" customFormat="1" x14ac:dyDescent="0.3"/>
    <row r="92" spans="2:55" s="153" customFormat="1" x14ac:dyDescent="0.3"/>
    <row r="93" spans="2:55" s="153" customFormat="1" x14ac:dyDescent="0.3"/>
    <row r="94" spans="2:55" s="153" customFormat="1" x14ac:dyDescent="0.3"/>
    <row r="95" spans="2:55" s="153" customFormat="1" x14ac:dyDescent="0.3"/>
    <row r="96" spans="2:55" s="153" customFormat="1" x14ac:dyDescent="0.3"/>
    <row r="97" s="153" customFormat="1" x14ac:dyDescent="0.3"/>
    <row r="98" s="153" customFormat="1" x14ac:dyDescent="0.3"/>
    <row r="99" s="153" customFormat="1" x14ac:dyDescent="0.3"/>
    <row r="100" s="153" customFormat="1" x14ac:dyDescent="0.3"/>
    <row r="101" s="153" customFormat="1" x14ac:dyDescent="0.3"/>
    <row r="102" s="153" customFormat="1" x14ac:dyDescent="0.3"/>
    <row r="103" s="153" customFormat="1" x14ac:dyDescent="0.3"/>
    <row r="104" s="153" customFormat="1" x14ac:dyDescent="0.3"/>
    <row r="105" s="153" customFormat="1" x14ac:dyDescent="0.3"/>
    <row r="106" s="153" customFormat="1" x14ac:dyDescent="0.3"/>
    <row r="107" s="153" customFormat="1" x14ac:dyDescent="0.3"/>
    <row r="108" s="153" customFormat="1" x14ac:dyDescent="0.3"/>
    <row r="109" s="153" customFormat="1" x14ac:dyDescent="0.3"/>
    <row r="110" s="153" customFormat="1" x14ac:dyDescent="0.3"/>
    <row r="111" s="153" customFormat="1" x14ac:dyDescent="0.3"/>
    <row r="112" s="153" customFormat="1" x14ac:dyDescent="0.3"/>
    <row r="113" s="153" customFormat="1" x14ac:dyDescent="0.3"/>
    <row r="114" s="153" customFormat="1" x14ac:dyDescent="0.3"/>
    <row r="115" s="153" customFormat="1" x14ac:dyDescent="0.3"/>
    <row r="116" s="153" customFormat="1" x14ac:dyDescent="0.3"/>
    <row r="117" s="153" customFormat="1" x14ac:dyDescent="0.3"/>
    <row r="118" s="153" customFormat="1" x14ac:dyDescent="0.3"/>
    <row r="119" s="153" customFormat="1" x14ac:dyDescent="0.3"/>
    <row r="120" s="153" customFormat="1" x14ac:dyDescent="0.3"/>
    <row r="121" s="153" customFormat="1" x14ac:dyDescent="0.3"/>
    <row r="122" s="153" customFormat="1" x14ac:dyDescent="0.3"/>
    <row r="123" s="153" customFormat="1" x14ac:dyDescent="0.3"/>
    <row r="124" s="153" customFormat="1" x14ac:dyDescent="0.3"/>
    <row r="125" s="153" customFormat="1" x14ac:dyDescent="0.3"/>
    <row r="126" s="153" customFormat="1" x14ac:dyDescent="0.3"/>
    <row r="127" s="153" customFormat="1" x14ac:dyDescent="0.3"/>
    <row r="128" s="153" customFormat="1" x14ac:dyDescent="0.3"/>
    <row r="129" s="153" customFormat="1" x14ac:dyDescent="0.3"/>
  </sheetData>
  <sheetProtection algorithmName="SHA-512" hashValue="1FA/5sSvAl2S9xPFzIj2xsK5ki3OOCqD8jGVz3WBdJcOhLm5e2qtgKn8vGfurnQweQmzA2on7fXo+YjLMmbY6g==" saltValue="wTwSGsIDKRW+GW+6O75JwQ==" spinCount="100000" sheet="1" selectLockedCells="1"/>
  <mergeCells count="134">
    <mergeCell ref="F6:AW6"/>
    <mergeCell ref="F7:AP7"/>
    <mergeCell ref="M11:T11"/>
    <mergeCell ref="U9:AA9"/>
    <mergeCell ref="AU9:AY9"/>
    <mergeCell ref="AU11:AZ11"/>
    <mergeCell ref="C84:E84"/>
    <mergeCell ref="G84:BA87"/>
    <mergeCell ref="AP67:BA67"/>
    <mergeCell ref="AP69:BA69"/>
    <mergeCell ref="I71:AK71"/>
    <mergeCell ref="AP71:BA71"/>
    <mergeCell ref="I73:AL73"/>
    <mergeCell ref="AP73:BA73"/>
    <mergeCell ref="I75:AL75"/>
    <mergeCell ref="AP75:BA75"/>
    <mergeCell ref="I77:AL77"/>
    <mergeCell ref="AP77:BA77"/>
    <mergeCell ref="AP79:BA79"/>
    <mergeCell ref="AP81:BA81"/>
    <mergeCell ref="Y18:AH18"/>
    <mergeCell ref="AI18:AR18"/>
    <mergeCell ref="AS18:BB18"/>
    <mergeCell ref="Y19:AH20"/>
    <mergeCell ref="Y27:AH28"/>
    <mergeCell ref="AI27:AR28"/>
    <mergeCell ref="AS26:AU26"/>
    <mergeCell ref="AV26:BB26"/>
    <mergeCell ref="Y23:AH24"/>
    <mergeCell ref="AI23:AR24"/>
    <mergeCell ref="Y25:AH26"/>
    <mergeCell ref="AI25:AR26"/>
    <mergeCell ref="AI19:AR20"/>
    <mergeCell ref="AS20:AU20"/>
    <mergeCell ref="AV20:BB20"/>
    <mergeCell ref="AX19:BB19"/>
    <mergeCell ref="AS19:AW19"/>
    <mergeCell ref="AS24:AU24"/>
    <mergeCell ref="AV24:BB24"/>
    <mergeCell ref="F43:S44"/>
    <mergeCell ref="T43:Z44"/>
    <mergeCell ref="AA43:AH44"/>
    <mergeCell ref="AI43:AQ44"/>
    <mergeCell ref="AR43:AV43"/>
    <mergeCell ref="AW43:BA43"/>
    <mergeCell ref="AR44:AT44"/>
    <mergeCell ref="AU44:BA44"/>
    <mergeCell ref="Y21:AH22"/>
    <mergeCell ref="AI21:AR22"/>
    <mergeCell ref="AS22:AU22"/>
    <mergeCell ref="AV22:BB22"/>
    <mergeCell ref="AX21:BB21"/>
    <mergeCell ref="AS21:AW21"/>
    <mergeCell ref="AI39:AQ40"/>
    <mergeCell ref="AR39:AV39"/>
    <mergeCell ref="AW39:BA39"/>
    <mergeCell ref="AR40:AT40"/>
    <mergeCell ref="AU40:BA40"/>
    <mergeCell ref="AS27:BB28"/>
    <mergeCell ref="AX23:BB23"/>
    <mergeCell ref="AX25:BB25"/>
    <mergeCell ref="AS23:AW23"/>
    <mergeCell ref="AS25:AW25"/>
    <mergeCell ref="F35:S36"/>
    <mergeCell ref="T35:Z36"/>
    <mergeCell ref="AA35:AH36"/>
    <mergeCell ref="AI35:AQ36"/>
    <mergeCell ref="AR35:BA36"/>
    <mergeCell ref="F41:S42"/>
    <mergeCell ref="T41:Z42"/>
    <mergeCell ref="AA41:AH42"/>
    <mergeCell ref="AI41:AQ42"/>
    <mergeCell ref="AR41:AV41"/>
    <mergeCell ref="AW41:BA41"/>
    <mergeCell ref="AR42:AT42"/>
    <mergeCell ref="AU42:BA42"/>
    <mergeCell ref="F39:S40"/>
    <mergeCell ref="T39:Z40"/>
    <mergeCell ref="AA39:AH40"/>
    <mergeCell ref="F37:S38"/>
    <mergeCell ref="T37:Z38"/>
    <mergeCell ref="AA37:AH38"/>
    <mergeCell ref="AI37:AQ38"/>
    <mergeCell ref="AR37:AV37"/>
    <mergeCell ref="AW37:BA37"/>
    <mergeCell ref="AR38:AT38"/>
    <mergeCell ref="AU38:BA38"/>
    <mergeCell ref="F53:S54"/>
    <mergeCell ref="T53:AG54"/>
    <mergeCell ref="AH53:AQ54"/>
    <mergeCell ref="AR53:AV53"/>
    <mergeCell ref="AW53:BA53"/>
    <mergeCell ref="AR54:AT54"/>
    <mergeCell ref="AU54:BA54"/>
    <mergeCell ref="F45:AH46"/>
    <mergeCell ref="AI45:AQ46"/>
    <mergeCell ref="AR45:BA46"/>
    <mergeCell ref="F52:S52"/>
    <mergeCell ref="T52:AG52"/>
    <mergeCell ref="AH52:AQ52"/>
    <mergeCell ref="AR52:BA52"/>
    <mergeCell ref="AR58:AT58"/>
    <mergeCell ref="AU58:BA58"/>
    <mergeCell ref="F55:S56"/>
    <mergeCell ref="T55:AG56"/>
    <mergeCell ref="AH55:AQ56"/>
    <mergeCell ref="AR55:AV55"/>
    <mergeCell ref="AW55:BA55"/>
    <mergeCell ref="AR56:AT56"/>
    <mergeCell ref="AU56:BA56"/>
    <mergeCell ref="F13:BA16"/>
    <mergeCell ref="F30:BA32"/>
    <mergeCell ref="F48:BA50"/>
    <mergeCell ref="F61:AG62"/>
    <mergeCell ref="AH61:AQ62"/>
    <mergeCell ref="AR61:BA62"/>
    <mergeCell ref="F18:X18"/>
    <mergeCell ref="F19:X20"/>
    <mergeCell ref="F21:X22"/>
    <mergeCell ref="F23:X24"/>
    <mergeCell ref="F25:X26"/>
    <mergeCell ref="F27:X28"/>
    <mergeCell ref="F59:S60"/>
    <mergeCell ref="T59:AG60"/>
    <mergeCell ref="AH59:AQ60"/>
    <mergeCell ref="AR59:AV59"/>
    <mergeCell ref="AW59:BA59"/>
    <mergeCell ref="AR60:AT60"/>
    <mergeCell ref="AU60:BA60"/>
    <mergeCell ref="F57:S58"/>
    <mergeCell ref="T57:AG58"/>
    <mergeCell ref="AH57:AQ58"/>
    <mergeCell ref="AR57:AV57"/>
    <mergeCell ref="AW57:BA57"/>
  </mergeCells>
  <conditionalFormatting sqref="AP81:BA82">
    <cfRule type="containsText" dxfId="1" priority="1" operator="containsText" text="Yes">
      <formula>NOT(ISERROR(SEARCH("Yes",AP81)))</formula>
    </cfRule>
    <cfRule type="containsText" dxfId="0" priority="2" operator="containsText" text="No">
      <formula>NOT(ISERROR(SEARCH("No",AP81)))</formula>
    </cfRule>
  </conditionalFormatting>
  <printOptions horizontalCentered="1"/>
  <pageMargins left="0.75" right="0.75" top="0.5" bottom="0.5" header="0.5" footer="0.5"/>
  <pageSetup scale="74" fitToHeight="0" orientation="portrait" r:id="rId1"/>
  <headerFooter>
    <oddFooter>&amp;L&amp;"Calibri,Regular"2020 - 2021 Form A&amp;R&amp;"-,Regular"&amp;P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44</xdr:col>
                    <xdr:colOff>44450</xdr:colOff>
                    <xdr:row>20</xdr:row>
                    <xdr:rowOff>12700</xdr:rowOff>
                  </from>
                  <to>
                    <xdr:col>45</xdr:col>
                    <xdr:colOff>120650</xdr:colOff>
                    <xdr:row>20</xdr:row>
                    <xdr:rowOff>152400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51</xdr:col>
                    <xdr:colOff>0</xdr:colOff>
                    <xdr:row>20</xdr:row>
                    <xdr:rowOff>6350</xdr:rowOff>
                  </from>
                  <to>
                    <xdr:col>52</xdr:col>
                    <xdr:colOff>76200</xdr:colOff>
                    <xdr:row>20</xdr:row>
                    <xdr:rowOff>152400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44</xdr:col>
                    <xdr:colOff>50800</xdr:colOff>
                    <xdr:row>22</xdr:row>
                    <xdr:rowOff>12700</xdr:rowOff>
                  </from>
                  <to>
                    <xdr:col>45</xdr:col>
                    <xdr:colOff>120650</xdr:colOff>
                    <xdr:row>22</xdr:row>
                    <xdr:rowOff>152400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51</xdr:col>
                    <xdr:colOff>0</xdr:colOff>
                    <xdr:row>22</xdr:row>
                    <xdr:rowOff>12700</xdr:rowOff>
                  </from>
                  <to>
                    <xdr:col>52</xdr:col>
                    <xdr:colOff>76200</xdr:colOff>
                    <xdr:row>22</xdr:row>
                    <xdr:rowOff>152400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44</xdr:col>
                    <xdr:colOff>44450</xdr:colOff>
                    <xdr:row>23</xdr:row>
                    <xdr:rowOff>158750</xdr:rowOff>
                  </from>
                  <to>
                    <xdr:col>45</xdr:col>
                    <xdr:colOff>120650</xdr:colOff>
                    <xdr:row>24</xdr:row>
                    <xdr:rowOff>133350</xdr:rowOff>
                  </to>
                </anchor>
              </controlPr>
            </control>
          </mc:Choice>
        </mc:AlternateContent>
        <mc:AlternateContent xmlns:mc="http://schemas.openxmlformats.org/markup-compatibility/2006">
          <mc:Choice Requires="x14">
            <control shapeId="8198" r:id="rId9" name="Check Box 6">
              <controlPr defaultSize="0" autoFill="0" autoLine="0" autoPict="0">
                <anchor>
                  <from>
                    <xdr:col>51</xdr:col>
                    <xdr:colOff>0</xdr:colOff>
                    <xdr:row>24</xdr:row>
                    <xdr:rowOff>6350</xdr:rowOff>
                  </from>
                  <to>
                    <xdr:col>52</xdr:col>
                    <xdr:colOff>76200</xdr:colOff>
                    <xdr:row>24</xdr:row>
                    <xdr:rowOff>152400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44</xdr:col>
                    <xdr:colOff>57150</xdr:colOff>
                    <xdr:row>18</xdr:row>
                    <xdr:rowOff>12700</xdr:rowOff>
                  </from>
                  <to>
                    <xdr:col>45</xdr:col>
                    <xdr:colOff>120650</xdr:colOff>
                    <xdr:row>18</xdr:row>
                    <xdr:rowOff>146050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50</xdr:col>
                    <xdr:colOff>209550</xdr:colOff>
                    <xdr:row>18</xdr:row>
                    <xdr:rowOff>12700</xdr:rowOff>
                  </from>
                  <to>
                    <xdr:col>52</xdr:col>
                    <xdr:colOff>50800</xdr:colOff>
                    <xdr:row>18</xdr:row>
                    <xdr:rowOff>152400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43</xdr:col>
                    <xdr:colOff>12700</xdr:colOff>
                    <xdr:row>35</xdr:row>
                    <xdr:rowOff>273050</xdr:rowOff>
                  </from>
                  <to>
                    <xdr:col>44</xdr:col>
                    <xdr:colOff>107950</xdr:colOff>
                    <xdr:row>37</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50</xdr:col>
                    <xdr:colOff>120650</xdr:colOff>
                    <xdr:row>35</xdr:row>
                    <xdr:rowOff>292100</xdr:rowOff>
                  </from>
                  <to>
                    <xdr:col>51</xdr:col>
                    <xdr:colOff>114300</xdr:colOff>
                    <xdr:row>37</xdr:row>
                    <xdr:rowOff>50800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43</xdr:col>
                    <xdr:colOff>19050</xdr:colOff>
                    <xdr:row>37</xdr:row>
                    <xdr:rowOff>158750</xdr:rowOff>
                  </from>
                  <to>
                    <xdr:col>44</xdr:col>
                    <xdr:colOff>120650</xdr:colOff>
                    <xdr:row>38</xdr:row>
                    <xdr:rowOff>139700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50</xdr:col>
                    <xdr:colOff>120650</xdr:colOff>
                    <xdr:row>38</xdr:row>
                    <xdr:rowOff>6350</xdr:rowOff>
                  </from>
                  <to>
                    <xdr:col>51</xdr:col>
                    <xdr:colOff>120650</xdr:colOff>
                    <xdr:row>38</xdr:row>
                    <xdr:rowOff>152400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43</xdr:col>
                    <xdr:colOff>19050</xdr:colOff>
                    <xdr:row>40</xdr:row>
                    <xdr:rowOff>6350</xdr:rowOff>
                  </from>
                  <to>
                    <xdr:col>44</xdr:col>
                    <xdr:colOff>120650</xdr:colOff>
                    <xdr:row>40</xdr:row>
                    <xdr:rowOff>152400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50</xdr:col>
                    <xdr:colOff>127000</xdr:colOff>
                    <xdr:row>39</xdr:row>
                    <xdr:rowOff>158750</xdr:rowOff>
                  </from>
                  <to>
                    <xdr:col>51</xdr:col>
                    <xdr:colOff>127000</xdr:colOff>
                    <xdr:row>40</xdr:row>
                    <xdr:rowOff>139700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43</xdr:col>
                    <xdr:colOff>19050</xdr:colOff>
                    <xdr:row>42</xdr:row>
                    <xdr:rowOff>6350</xdr:rowOff>
                  </from>
                  <to>
                    <xdr:col>44</xdr:col>
                    <xdr:colOff>120650</xdr:colOff>
                    <xdr:row>42</xdr:row>
                    <xdr:rowOff>152400</xdr:rowOff>
                  </to>
                </anchor>
              </controlPr>
            </control>
          </mc:Choice>
        </mc:AlternateContent>
        <mc:AlternateContent xmlns:mc="http://schemas.openxmlformats.org/markup-compatibility/2006">
          <mc:Choice Requires="x14">
            <control shapeId="8208" r:id="rId19" name="Check Box 16">
              <controlPr defaultSize="0" autoFill="0" autoLine="0" autoPict="0">
                <anchor>
                  <from>
                    <xdr:col>50</xdr:col>
                    <xdr:colOff>127000</xdr:colOff>
                    <xdr:row>41</xdr:row>
                    <xdr:rowOff>158750</xdr:rowOff>
                  </from>
                  <to>
                    <xdr:col>51</xdr:col>
                    <xdr:colOff>127000</xdr:colOff>
                    <xdr:row>42</xdr:row>
                    <xdr:rowOff>146050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43</xdr:col>
                    <xdr:colOff>6350</xdr:colOff>
                    <xdr:row>54</xdr:row>
                    <xdr:rowOff>6350</xdr:rowOff>
                  </from>
                  <to>
                    <xdr:col>44</xdr:col>
                    <xdr:colOff>107950</xdr:colOff>
                    <xdr:row>54</xdr:row>
                    <xdr:rowOff>158750</xdr:rowOff>
                  </to>
                </anchor>
              </controlPr>
            </control>
          </mc:Choice>
        </mc:AlternateContent>
        <mc:AlternateContent xmlns:mc="http://schemas.openxmlformats.org/markup-compatibility/2006">
          <mc:Choice Requires="x14">
            <control shapeId="8210" r:id="rId21" name="Check Box 18">
              <controlPr defaultSize="0" autoFill="0" autoLine="0" autoPict="0">
                <anchor>
                  <from>
                    <xdr:col>50</xdr:col>
                    <xdr:colOff>165100</xdr:colOff>
                    <xdr:row>54</xdr:row>
                    <xdr:rowOff>6350</xdr:rowOff>
                  </from>
                  <to>
                    <xdr:col>52</xdr:col>
                    <xdr:colOff>6350</xdr:colOff>
                    <xdr:row>54</xdr:row>
                    <xdr:rowOff>158750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43</xdr:col>
                    <xdr:colOff>12700</xdr:colOff>
                    <xdr:row>55</xdr:row>
                    <xdr:rowOff>158750</xdr:rowOff>
                  </from>
                  <to>
                    <xdr:col>44</xdr:col>
                    <xdr:colOff>114300</xdr:colOff>
                    <xdr:row>56</xdr:row>
                    <xdr:rowOff>146050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50</xdr:col>
                    <xdr:colOff>165100</xdr:colOff>
                    <xdr:row>55</xdr:row>
                    <xdr:rowOff>158750</xdr:rowOff>
                  </from>
                  <to>
                    <xdr:col>52</xdr:col>
                    <xdr:colOff>57150</xdr:colOff>
                    <xdr:row>56</xdr:row>
                    <xdr:rowOff>152400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43</xdr:col>
                    <xdr:colOff>12700</xdr:colOff>
                    <xdr:row>58</xdr:row>
                    <xdr:rowOff>12700</xdr:rowOff>
                  </from>
                  <to>
                    <xdr:col>44</xdr:col>
                    <xdr:colOff>120650</xdr:colOff>
                    <xdr:row>59</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50</xdr:col>
                    <xdr:colOff>171450</xdr:colOff>
                    <xdr:row>58</xdr:row>
                    <xdr:rowOff>12700</xdr:rowOff>
                  </from>
                  <to>
                    <xdr:col>52</xdr:col>
                    <xdr:colOff>19050</xdr:colOff>
                    <xdr:row>59</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43</xdr:col>
                    <xdr:colOff>12700</xdr:colOff>
                    <xdr:row>51</xdr:row>
                    <xdr:rowOff>317500</xdr:rowOff>
                  </from>
                  <to>
                    <xdr:col>44</xdr:col>
                    <xdr:colOff>120650</xdr:colOff>
                    <xdr:row>53</xdr:row>
                    <xdr:rowOff>19050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50</xdr:col>
                    <xdr:colOff>152400</xdr:colOff>
                    <xdr:row>51</xdr:row>
                    <xdr:rowOff>311150</xdr:rowOff>
                  </from>
                  <to>
                    <xdr:col>51</xdr:col>
                    <xdr:colOff>146050</xdr:colOff>
                    <xdr:row>53</xdr:row>
                    <xdr:rowOff>6350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9161-35D3-448A-B1A8-410FF828270D}">
  <dimension ref="A1:DJ80"/>
  <sheetViews>
    <sheetView showGridLines="0" zoomScaleNormal="100" workbookViewId="0">
      <selection activeCell="I46" sqref="I46:BB49"/>
    </sheetView>
  </sheetViews>
  <sheetFormatPr defaultColWidth="9.1796875" defaultRowHeight="13" x14ac:dyDescent="0.3"/>
  <cols>
    <col min="1" max="1" width="2" style="112" customWidth="1"/>
    <col min="2" max="4" width="1.54296875" style="29" customWidth="1"/>
    <col min="5" max="5" width="2.7265625" style="88" customWidth="1"/>
    <col min="6" max="6" width="1.7265625" style="88" customWidth="1"/>
    <col min="7" max="7" width="2.7265625" style="88" customWidth="1"/>
    <col min="8" max="11" width="1.54296875" style="88" customWidth="1"/>
    <col min="12" max="16" width="1.54296875" style="29" customWidth="1"/>
    <col min="17" max="17" width="1.81640625" style="29" customWidth="1"/>
    <col min="18" max="26" width="1.54296875" style="29" customWidth="1"/>
    <col min="27" max="27" width="2.7265625" style="29" customWidth="1"/>
    <col min="28" max="28" width="2" style="29" customWidth="1"/>
    <col min="29" max="29" width="3.26953125" style="29" customWidth="1"/>
    <col min="30" max="31" width="1.54296875" style="29" customWidth="1"/>
    <col min="32" max="33" width="1.81640625" style="29" customWidth="1"/>
    <col min="34" max="60" width="1.54296875" style="29" customWidth="1"/>
    <col min="61" max="63" width="1.54296875" style="112" customWidth="1"/>
    <col min="64" max="88" width="9.1796875" style="112"/>
    <col min="89" max="16384" width="9.1796875" style="29"/>
  </cols>
  <sheetData>
    <row r="1" spans="2:114" s="112" customFormat="1" ht="15" customHeight="1" thickBot="1" x14ac:dyDescent="0.35">
      <c r="E1" s="158"/>
      <c r="F1" s="158"/>
      <c r="G1" s="158"/>
      <c r="H1" s="158"/>
      <c r="I1" s="158"/>
      <c r="J1" s="158"/>
      <c r="K1" s="158"/>
    </row>
    <row r="2" spans="2:114" ht="14.5" customHeight="1" x14ac:dyDescent="0.3">
      <c r="B2" s="64"/>
      <c r="C2" s="65"/>
      <c r="D2" s="65"/>
      <c r="E2" s="89"/>
      <c r="F2" s="89"/>
      <c r="G2" s="89"/>
      <c r="H2" s="89"/>
      <c r="I2" s="89"/>
      <c r="J2" s="89"/>
      <c r="K2" s="89"/>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6"/>
    </row>
    <row r="3" spans="2:114" ht="14.5" customHeight="1" x14ac:dyDescent="0.3">
      <c r="B3" s="25"/>
      <c r="C3" s="79" t="s">
        <v>416</v>
      </c>
      <c r="E3" s="83" t="s">
        <v>326</v>
      </c>
      <c r="F3" s="83"/>
      <c r="G3" s="83"/>
      <c r="H3" s="83"/>
      <c r="I3" s="83"/>
      <c r="J3" s="83"/>
      <c r="K3" s="83"/>
      <c r="L3" s="79"/>
      <c r="M3" s="80"/>
      <c r="N3" s="80"/>
      <c r="O3" s="80"/>
      <c r="P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28"/>
      <c r="BL3" s="113"/>
    </row>
    <row r="4" spans="2:114" ht="14.5" customHeight="1" x14ac:dyDescent="0.3">
      <c r="B4" s="25"/>
      <c r="C4" s="80"/>
      <c r="D4" s="80"/>
      <c r="E4" s="84"/>
      <c r="F4" s="84"/>
      <c r="G4" s="84"/>
      <c r="H4" s="84"/>
      <c r="I4" s="84"/>
      <c r="J4" s="84"/>
      <c r="K4" s="84"/>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28"/>
    </row>
    <row r="5" spans="2:114" ht="14.5" customHeight="1" x14ac:dyDescent="0.3">
      <c r="B5" s="25"/>
      <c r="C5" s="80"/>
      <c r="D5" s="80"/>
      <c r="E5" s="108" t="s">
        <v>385</v>
      </c>
      <c r="F5" s="84"/>
      <c r="I5" s="84"/>
      <c r="J5" s="84"/>
      <c r="K5" s="84"/>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28"/>
      <c r="BO5" s="159"/>
      <c r="BP5" s="159"/>
      <c r="BQ5" s="159"/>
      <c r="BR5" s="159"/>
      <c r="BS5" s="159"/>
      <c r="BT5" s="113"/>
      <c r="BU5" s="113"/>
      <c r="BV5" s="113"/>
      <c r="BW5" s="113"/>
      <c r="BX5" s="113"/>
      <c r="BY5" s="113"/>
      <c r="BZ5" s="113"/>
      <c r="CA5" s="113"/>
      <c r="CB5" s="113"/>
      <c r="CC5" s="113"/>
      <c r="CD5" s="113"/>
      <c r="CE5" s="113"/>
      <c r="CF5" s="113"/>
      <c r="CG5" s="113"/>
      <c r="CH5" s="113"/>
      <c r="CI5" s="113"/>
      <c r="CJ5" s="113"/>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row>
    <row r="6" spans="2:114" ht="14.5" customHeight="1" x14ac:dyDescent="0.3">
      <c r="B6" s="25"/>
      <c r="C6" s="80"/>
      <c r="D6" s="80"/>
      <c r="E6" s="103"/>
      <c r="F6" s="109" t="s">
        <v>386</v>
      </c>
      <c r="G6" s="102"/>
      <c r="H6" s="103"/>
      <c r="I6" s="103"/>
      <c r="J6" s="103"/>
      <c r="K6" s="103"/>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80"/>
      <c r="BF6" s="80"/>
      <c r="BG6" s="80"/>
      <c r="BH6" s="28"/>
      <c r="BL6" s="159"/>
      <c r="BO6" s="159"/>
      <c r="BP6" s="159"/>
      <c r="BQ6" s="159"/>
      <c r="BR6" s="159"/>
      <c r="BS6" s="159"/>
      <c r="BT6" s="113"/>
      <c r="BU6" s="113"/>
      <c r="BV6" s="113"/>
      <c r="BW6" s="113"/>
      <c r="BX6" s="113"/>
      <c r="BY6" s="113"/>
      <c r="BZ6" s="113"/>
      <c r="CA6" s="113"/>
      <c r="CB6" s="113"/>
      <c r="CC6" s="113"/>
      <c r="CD6" s="113"/>
      <c r="CE6" s="113"/>
      <c r="CF6" s="113"/>
      <c r="CG6" s="113"/>
      <c r="CH6" s="113"/>
      <c r="CI6" s="113"/>
      <c r="CJ6" s="113"/>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row>
    <row r="7" spans="2:114" ht="14.5" customHeight="1" x14ac:dyDescent="0.3">
      <c r="B7" s="25"/>
      <c r="C7" s="80"/>
      <c r="D7" s="80"/>
      <c r="E7" s="103"/>
      <c r="F7" s="103" t="s">
        <v>390</v>
      </c>
      <c r="G7" s="102"/>
      <c r="H7" s="103"/>
      <c r="I7" s="103"/>
      <c r="J7" s="103"/>
      <c r="K7" s="103"/>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80"/>
      <c r="BF7" s="80"/>
      <c r="BG7" s="80"/>
      <c r="BH7" s="28"/>
      <c r="BL7" s="159"/>
      <c r="BO7" s="159"/>
      <c r="BP7" s="159"/>
      <c r="BQ7" s="159"/>
      <c r="BR7" s="159"/>
      <c r="BS7" s="159"/>
      <c r="BT7" s="113"/>
      <c r="BU7" s="113"/>
      <c r="BV7" s="113"/>
      <c r="BW7" s="113"/>
      <c r="BX7" s="113"/>
      <c r="BY7" s="113"/>
      <c r="BZ7" s="113"/>
      <c r="CA7" s="113"/>
      <c r="CB7" s="113"/>
      <c r="CC7" s="113"/>
      <c r="CD7" s="113"/>
      <c r="CE7" s="113"/>
      <c r="CF7" s="113"/>
      <c r="CG7" s="113"/>
      <c r="CH7" s="113"/>
      <c r="CI7" s="113"/>
      <c r="CJ7" s="113"/>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row>
    <row r="8" spans="2:114" ht="14.5" customHeight="1" x14ac:dyDescent="0.3">
      <c r="B8" s="25"/>
      <c r="C8" s="80"/>
      <c r="D8" s="80"/>
      <c r="E8" s="103"/>
      <c r="F8" s="102" t="s">
        <v>144</v>
      </c>
      <c r="G8" s="102"/>
      <c r="H8" s="103"/>
      <c r="I8" s="103"/>
      <c r="J8" s="103"/>
      <c r="K8" s="103"/>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80"/>
      <c r="BF8" s="80"/>
      <c r="BG8" s="80"/>
      <c r="BH8" s="28"/>
      <c r="BP8" s="159"/>
      <c r="BQ8" s="159"/>
      <c r="BR8" s="159"/>
      <c r="BS8" s="159"/>
      <c r="BT8" s="113"/>
      <c r="BU8" s="113"/>
      <c r="BV8" s="113"/>
      <c r="BW8" s="113"/>
      <c r="BX8" s="113"/>
      <c r="BY8" s="113"/>
      <c r="BZ8" s="113"/>
      <c r="CA8" s="113"/>
      <c r="CB8" s="113"/>
      <c r="CC8" s="113"/>
      <c r="CD8" s="113"/>
      <c r="CE8" s="113"/>
      <c r="CF8" s="113"/>
      <c r="CG8" s="113"/>
      <c r="CH8" s="113"/>
      <c r="CI8" s="113"/>
      <c r="CJ8" s="113"/>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row>
    <row r="9" spans="2:114" ht="14.5" customHeight="1" x14ac:dyDescent="0.3">
      <c r="B9" s="25"/>
      <c r="C9" s="80"/>
      <c r="D9" s="80"/>
      <c r="E9" s="103"/>
      <c r="F9" s="102" t="s">
        <v>384</v>
      </c>
      <c r="G9" s="102"/>
      <c r="H9" s="103"/>
      <c r="I9" s="103"/>
      <c r="J9" s="103"/>
      <c r="K9" s="103"/>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t="s">
        <v>333</v>
      </c>
      <c r="AN9" s="104"/>
      <c r="AO9" s="104"/>
      <c r="AP9" s="104"/>
      <c r="AQ9" s="104"/>
      <c r="AR9" s="104"/>
      <c r="AS9" s="104"/>
      <c r="AT9" s="104"/>
      <c r="AU9" s="104"/>
      <c r="AV9" s="104"/>
      <c r="AW9" s="104"/>
      <c r="AX9" s="104"/>
      <c r="AY9" s="104"/>
      <c r="AZ9" s="104"/>
      <c r="BA9" s="104"/>
      <c r="BB9" s="104"/>
      <c r="BC9" s="104"/>
      <c r="BD9" s="104"/>
      <c r="BE9" s="80"/>
      <c r="BF9" s="80"/>
      <c r="BG9" s="80"/>
      <c r="BH9" s="28"/>
      <c r="BP9" s="159"/>
      <c r="BQ9" s="159"/>
      <c r="BR9" s="159"/>
      <c r="BS9" s="159"/>
      <c r="BT9" s="113"/>
      <c r="BU9" s="113"/>
      <c r="BV9" s="113"/>
      <c r="BW9" s="113"/>
      <c r="BX9" s="113"/>
      <c r="BY9" s="113"/>
      <c r="BZ9" s="113"/>
      <c r="CA9" s="113"/>
      <c r="CB9" s="113"/>
      <c r="CC9" s="113"/>
      <c r="CD9" s="113"/>
      <c r="CE9" s="113"/>
      <c r="CF9" s="113"/>
      <c r="CG9" s="113"/>
      <c r="CH9" s="113"/>
      <c r="CI9" s="113"/>
      <c r="CJ9" s="113"/>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row>
    <row r="10" spans="2:114" ht="14.5" customHeight="1" x14ac:dyDescent="0.3">
      <c r="B10" s="25"/>
      <c r="C10" s="80"/>
      <c r="D10" s="80"/>
      <c r="E10" s="103"/>
      <c r="F10" s="103" t="s">
        <v>145</v>
      </c>
      <c r="G10" s="102"/>
      <c r="H10" s="103"/>
      <c r="I10" s="103"/>
      <c r="J10" s="103"/>
      <c r="K10" s="103"/>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80"/>
      <c r="BF10" s="80"/>
      <c r="BG10" s="80"/>
      <c r="BH10" s="28"/>
      <c r="BO10" s="159"/>
      <c r="BP10" s="159"/>
      <c r="BQ10" s="159"/>
      <c r="BR10" s="159"/>
      <c r="BS10" s="159"/>
      <c r="BT10" s="113"/>
      <c r="BU10" s="113"/>
      <c r="BV10" s="113"/>
      <c r="BW10" s="113"/>
      <c r="BX10" s="113"/>
      <c r="BY10" s="113"/>
      <c r="BZ10" s="113"/>
      <c r="CA10" s="113"/>
      <c r="CB10" s="113"/>
      <c r="CC10" s="113"/>
      <c r="CD10" s="113"/>
      <c r="CE10" s="113"/>
      <c r="CF10" s="113"/>
      <c r="CG10" s="113"/>
      <c r="CH10" s="113"/>
      <c r="CI10" s="113"/>
      <c r="CJ10" s="113"/>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row>
    <row r="11" spans="2:114" ht="14.5" customHeight="1" x14ac:dyDescent="0.3">
      <c r="B11" s="25"/>
      <c r="C11" s="80"/>
      <c r="D11" s="80"/>
      <c r="E11" s="103"/>
      <c r="F11" s="103" t="s">
        <v>311</v>
      </c>
      <c r="G11" s="102"/>
      <c r="H11" s="103"/>
      <c r="I11" s="103"/>
      <c r="J11" s="103"/>
      <c r="K11" s="103"/>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80"/>
      <c r="BF11" s="80"/>
      <c r="BG11" s="80"/>
      <c r="BH11" s="28"/>
      <c r="BP11" s="159"/>
      <c r="BQ11" s="159"/>
      <c r="BR11" s="159"/>
      <c r="BS11" s="159"/>
      <c r="BT11" s="113"/>
      <c r="BU11" s="113"/>
      <c r="BV11" s="113"/>
      <c r="BW11" s="113"/>
      <c r="BX11" s="113"/>
      <c r="BY11" s="113"/>
      <c r="BZ11" s="113"/>
      <c r="CA11" s="113"/>
      <c r="CB11" s="113"/>
      <c r="CC11" s="113"/>
      <c r="CD11" s="113"/>
      <c r="CE11" s="113"/>
      <c r="CF11" s="113"/>
      <c r="CG11" s="113"/>
      <c r="CH11" s="113"/>
      <c r="CI11" s="113"/>
      <c r="CJ11" s="113"/>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row>
    <row r="12" spans="2:114" ht="14.5" customHeight="1" x14ac:dyDescent="0.3">
      <c r="B12" s="25"/>
      <c r="C12" s="80"/>
      <c r="D12" s="80"/>
      <c r="E12" s="108" t="s">
        <v>288</v>
      </c>
      <c r="F12" s="83"/>
      <c r="H12" s="84"/>
      <c r="I12" s="84"/>
      <c r="J12" s="84"/>
      <c r="K12" s="84"/>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28"/>
      <c r="BO12" s="159"/>
      <c r="BP12" s="159"/>
      <c r="BQ12" s="159"/>
      <c r="BR12" s="159"/>
      <c r="BS12" s="159"/>
      <c r="BT12" s="113"/>
      <c r="BU12" s="113"/>
      <c r="BV12" s="113"/>
      <c r="BW12" s="113"/>
      <c r="BX12" s="113"/>
      <c r="BY12" s="113"/>
      <c r="BZ12" s="113"/>
      <c r="CA12" s="113"/>
      <c r="CB12" s="113"/>
      <c r="CC12" s="113"/>
      <c r="CD12" s="113"/>
      <c r="CE12" s="113"/>
      <c r="CF12" s="113"/>
      <c r="CG12" s="113"/>
      <c r="CH12" s="113"/>
      <c r="CI12" s="113"/>
      <c r="CJ12" s="113"/>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row>
    <row r="13" spans="2:114" ht="14.5" customHeight="1" x14ac:dyDescent="0.3">
      <c r="B13" s="25"/>
      <c r="C13" s="80"/>
      <c r="D13" s="80"/>
      <c r="E13" s="103"/>
      <c r="F13" s="105" t="s">
        <v>284</v>
      </c>
      <c r="G13" s="102"/>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80"/>
      <c r="BF13" s="80"/>
      <c r="BG13" s="80"/>
      <c r="BH13" s="28"/>
      <c r="BP13" s="159"/>
      <c r="BQ13" s="159"/>
      <c r="BR13" s="159"/>
      <c r="BS13" s="159"/>
      <c r="BT13" s="113"/>
      <c r="BU13" s="113"/>
      <c r="BV13" s="113"/>
      <c r="BW13" s="113"/>
      <c r="BX13" s="113"/>
      <c r="BY13" s="113"/>
      <c r="BZ13" s="113"/>
      <c r="CA13" s="113"/>
      <c r="CB13" s="113"/>
      <c r="CC13" s="113"/>
      <c r="CD13" s="113"/>
      <c r="CE13" s="113"/>
      <c r="CF13" s="113"/>
      <c r="CG13" s="113"/>
      <c r="CH13" s="113"/>
      <c r="CI13" s="113"/>
      <c r="CJ13" s="113"/>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row>
    <row r="14" spans="2:114" ht="14.5" customHeight="1" x14ac:dyDescent="0.3">
      <c r="B14" s="25"/>
      <c r="C14" s="80"/>
      <c r="D14" s="80"/>
      <c r="E14" s="103"/>
      <c r="F14" s="105" t="s">
        <v>327</v>
      </c>
      <c r="G14" s="102"/>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80"/>
      <c r="BF14" s="80"/>
      <c r="BG14" s="80"/>
      <c r="BH14" s="28"/>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row>
    <row r="15" spans="2:114" ht="14.5" customHeight="1" x14ac:dyDescent="0.3">
      <c r="B15" s="25"/>
      <c r="C15" s="80"/>
      <c r="D15" s="80"/>
      <c r="E15" s="103"/>
      <c r="F15" s="105" t="s">
        <v>328</v>
      </c>
      <c r="G15" s="102"/>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80"/>
      <c r="BF15" s="80"/>
      <c r="BG15" s="80"/>
      <c r="BH15" s="28"/>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row>
    <row r="16" spans="2:114" ht="14.5" customHeight="1" x14ac:dyDescent="0.3">
      <c r="B16" s="25"/>
      <c r="C16" s="80"/>
      <c r="D16" s="80"/>
      <c r="E16" s="103"/>
      <c r="F16" s="103" t="s">
        <v>329</v>
      </c>
      <c r="G16" s="102"/>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80"/>
      <c r="BF16" s="80"/>
      <c r="BG16" s="80"/>
      <c r="BH16" s="28"/>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row>
    <row r="17" spans="2:114" ht="14.5" customHeight="1" x14ac:dyDescent="0.3">
      <c r="B17" s="25"/>
      <c r="C17" s="80"/>
      <c r="D17" s="80"/>
      <c r="E17" s="103"/>
      <c r="F17" s="103" t="s">
        <v>338</v>
      </c>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80"/>
      <c r="BF17" s="80"/>
      <c r="BG17" s="80"/>
      <c r="BH17" s="28"/>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row>
    <row r="18" spans="2:114" ht="14.5" customHeight="1" x14ac:dyDescent="0.3">
      <c r="B18" s="25"/>
      <c r="C18" s="80"/>
      <c r="D18" s="80"/>
      <c r="E18" s="103"/>
      <c r="F18" s="103" t="s">
        <v>391</v>
      </c>
      <c r="G18" s="102"/>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80"/>
      <c r="BF18" s="80"/>
      <c r="BG18" s="80"/>
      <c r="BH18" s="28"/>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row>
    <row r="19" spans="2:114" ht="14.5" customHeight="1" x14ac:dyDescent="0.3">
      <c r="B19" s="25"/>
      <c r="C19" s="80"/>
      <c r="D19" s="80"/>
      <c r="E19" s="103"/>
      <c r="F19" s="105" t="s">
        <v>392</v>
      </c>
      <c r="G19" s="102"/>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80"/>
      <c r="BF19" s="80"/>
      <c r="BG19" s="80"/>
      <c r="BH19" s="28"/>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row>
    <row r="20" spans="2:114" ht="14.5" customHeight="1" x14ac:dyDescent="0.3">
      <c r="B20" s="25"/>
      <c r="C20" s="80"/>
      <c r="D20" s="80"/>
      <c r="E20" s="103"/>
      <c r="F20" s="105" t="s">
        <v>405</v>
      </c>
      <c r="G20" s="102"/>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80"/>
      <c r="BF20" s="80"/>
      <c r="BG20" s="80"/>
      <c r="BH20" s="28"/>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row>
    <row r="21" spans="2:114" ht="14.5" customHeight="1" x14ac:dyDescent="0.3">
      <c r="B21" s="25"/>
      <c r="C21" s="80"/>
      <c r="D21" s="80"/>
      <c r="E21" s="103"/>
      <c r="F21" s="145" t="s">
        <v>404</v>
      </c>
      <c r="G21" s="102"/>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80"/>
      <c r="BF21" s="80"/>
      <c r="BG21" s="80"/>
      <c r="BH21" s="28"/>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row>
    <row r="22" spans="2:114" ht="14.5" customHeight="1" x14ac:dyDescent="0.3">
      <c r="B22" s="25"/>
      <c r="C22" s="80"/>
      <c r="D22" s="80"/>
      <c r="E22" s="108" t="s">
        <v>287</v>
      </c>
      <c r="H22" s="84"/>
      <c r="I22" s="84"/>
      <c r="J22" s="84"/>
      <c r="K22" s="84"/>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28"/>
      <c r="BL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row>
    <row r="23" spans="2:114" ht="14.5" customHeight="1" x14ac:dyDescent="0.3">
      <c r="B23" s="25"/>
      <c r="C23" s="80"/>
      <c r="D23" s="80"/>
      <c r="E23" s="114"/>
      <c r="F23" s="103" t="s">
        <v>330</v>
      </c>
      <c r="G23" s="102"/>
      <c r="H23" s="103"/>
      <c r="I23" s="103"/>
      <c r="J23" s="103"/>
      <c r="K23" s="103"/>
      <c r="L23" s="104"/>
      <c r="M23" s="104"/>
      <c r="N23" s="104"/>
      <c r="O23" s="104"/>
      <c r="P23" s="104"/>
      <c r="Q23" s="104"/>
      <c r="R23" s="104"/>
      <c r="S23" s="104"/>
      <c r="T23" s="104"/>
      <c r="U23" s="104"/>
      <c r="V23" s="104"/>
      <c r="W23" s="104"/>
      <c r="X23" s="104"/>
      <c r="Y23" s="104"/>
      <c r="Z23" s="104"/>
      <c r="AA23" s="104"/>
      <c r="AB23" s="106"/>
      <c r="AC23" s="106"/>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80"/>
      <c r="BF23" s="80"/>
      <c r="BG23" s="80"/>
      <c r="BH23" s="28"/>
      <c r="BP23" s="159"/>
      <c r="BQ23" s="159"/>
      <c r="BR23" s="159"/>
      <c r="BS23" s="159"/>
      <c r="BT23" s="113"/>
      <c r="BU23" s="113"/>
      <c r="BV23" s="113"/>
      <c r="BW23" s="113"/>
      <c r="BX23" s="113"/>
      <c r="BY23" s="113"/>
      <c r="BZ23" s="113"/>
      <c r="CA23" s="113"/>
      <c r="CB23" s="113"/>
      <c r="CC23" s="113"/>
      <c r="CD23" s="113"/>
      <c r="CE23" s="113"/>
      <c r="CF23" s="113"/>
      <c r="CG23" s="113"/>
      <c r="CH23" s="113"/>
      <c r="CI23" s="113"/>
      <c r="CJ23" s="113"/>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row>
    <row r="24" spans="2:114" ht="14.5" customHeight="1" x14ac:dyDescent="0.3">
      <c r="B24" s="25"/>
      <c r="C24" s="80"/>
      <c r="D24" s="80"/>
      <c r="E24" s="103"/>
      <c r="F24" s="105" t="s">
        <v>331</v>
      </c>
      <c r="G24" s="102"/>
      <c r="H24" s="103"/>
      <c r="I24" s="103"/>
      <c r="J24" s="103"/>
      <c r="K24" s="103"/>
      <c r="L24" s="104"/>
      <c r="M24" s="104"/>
      <c r="N24" s="104"/>
      <c r="O24" s="104"/>
      <c r="P24" s="104"/>
      <c r="Q24" s="104"/>
      <c r="R24" s="104"/>
      <c r="S24" s="104"/>
      <c r="T24" s="104"/>
      <c r="U24" s="104"/>
      <c r="V24" s="104"/>
      <c r="W24" s="104"/>
      <c r="X24" s="104"/>
      <c r="Y24" s="104"/>
      <c r="Z24" s="104"/>
      <c r="AA24" s="104"/>
      <c r="AB24" s="104"/>
      <c r="AC24" s="107"/>
      <c r="AD24" s="107"/>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80"/>
      <c r="BF24" s="80"/>
      <c r="BG24" s="80"/>
      <c r="BH24" s="28"/>
      <c r="BP24" s="159"/>
      <c r="BQ24" s="159"/>
      <c r="BR24" s="159"/>
      <c r="BS24" s="159"/>
      <c r="BT24" s="113"/>
      <c r="BU24" s="113"/>
      <c r="BV24" s="113"/>
      <c r="BW24" s="113"/>
      <c r="BX24" s="113"/>
      <c r="BY24" s="113"/>
      <c r="BZ24" s="113"/>
      <c r="CA24" s="113"/>
      <c r="CB24" s="113"/>
      <c r="CC24" s="113"/>
      <c r="CD24" s="113"/>
      <c r="CE24" s="113"/>
      <c r="CF24" s="113"/>
      <c r="CG24" s="113"/>
      <c r="CH24" s="113"/>
      <c r="CI24" s="113"/>
      <c r="CJ24" s="160"/>
      <c r="CK24" s="79"/>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row>
    <row r="25" spans="2:114" ht="14.5" customHeight="1" x14ac:dyDescent="0.3">
      <c r="B25" s="25"/>
      <c r="C25" s="80"/>
      <c r="D25" s="80"/>
      <c r="E25" s="103"/>
      <c r="F25" s="103" t="s">
        <v>403</v>
      </c>
      <c r="G25" s="102"/>
      <c r="H25" s="103"/>
      <c r="I25" s="103"/>
      <c r="J25" s="103"/>
      <c r="K25" s="103"/>
      <c r="L25" s="104"/>
      <c r="M25" s="104"/>
      <c r="N25" s="104"/>
      <c r="O25" s="104"/>
      <c r="P25" s="104"/>
      <c r="Q25" s="104"/>
      <c r="R25" s="104"/>
      <c r="S25" s="104"/>
      <c r="T25" s="104"/>
      <c r="U25" s="104"/>
      <c r="V25" s="104"/>
      <c r="W25" s="104"/>
      <c r="X25" s="104"/>
      <c r="Y25" s="104"/>
      <c r="Z25" s="104"/>
      <c r="AA25" s="104"/>
      <c r="AB25" s="104"/>
      <c r="AC25" s="107"/>
      <c r="AD25" s="107"/>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80"/>
      <c r="BF25" s="80"/>
      <c r="BG25" s="80"/>
      <c r="BH25" s="28"/>
      <c r="BP25" s="159"/>
      <c r="BQ25" s="159"/>
      <c r="BR25" s="159"/>
      <c r="BS25" s="159"/>
      <c r="BT25" s="113"/>
      <c r="BU25" s="113"/>
      <c r="BV25" s="113"/>
      <c r="BW25" s="113"/>
      <c r="BX25" s="113"/>
      <c r="BY25" s="113"/>
      <c r="BZ25" s="113"/>
      <c r="CA25" s="113"/>
      <c r="CB25" s="113"/>
      <c r="CC25" s="113"/>
      <c r="CD25" s="113"/>
      <c r="CE25" s="113"/>
      <c r="CF25" s="113"/>
      <c r="CG25" s="113"/>
      <c r="CH25" s="113"/>
      <c r="CI25" s="113"/>
      <c r="CJ25" s="113"/>
      <c r="CK25" s="136"/>
      <c r="CL25" s="136"/>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row>
    <row r="26" spans="2:114" ht="14.5" customHeight="1" x14ac:dyDescent="0.3">
      <c r="B26" s="25"/>
      <c r="C26" s="80"/>
      <c r="D26" s="80"/>
      <c r="E26" s="103"/>
      <c r="F26" s="103" t="s">
        <v>139</v>
      </c>
      <c r="G26" s="102"/>
      <c r="H26" s="103"/>
      <c r="I26" s="103"/>
      <c r="J26" s="103"/>
      <c r="K26" s="103"/>
      <c r="L26" s="103"/>
      <c r="M26" s="103"/>
      <c r="N26" s="103"/>
      <c r="O26" s="103"/>
      <c r="P26" s="103"/>
      <c r="Q26" s="103"/>
      <c r="R26" s="103"/>
      <c r="S26" s="103"/>
      <c r="T26" s="103"/>
      <c r="U26" s="103"/>
      <c r="V26" s="103"/>
      <c r="W26" s="103"/>
      <c r="X26" s="104"/>
      <c r="Y26" s="104"/>
      <c r="Z26" s="104"/>
      <c r="AA26" s="104"/>
      <c r="AB26" s="104"/>
      <c r="AC26" s="104"/>
      <c r="AD26" s="104"/>
      <c r="AE26" s="104"/>
      <c r="AF26" s="104"/>
      <c r="AG26" s="104"/>
      <c r="AH26" s="104"/>
      <c r="AI26" s="104"/>
      <c r="AJ26" s="104"/>
      <c r="AK26" s="104"/>
      <c r="AL26" s="104"/>
      <c r="AM26" s="104"/>
      <c r="AN26" s="104" t="s">
        <v>333</v>
      </c>
      <c r="AO26" s="104"/>
      <c r="AP26" s="104"/>
      <c r="AQ26" s="104"/>
      <c r="AR26" s="104"/>
      <c r="AS26" s="104"/>
      <c r="AT26" s="104"/>
      <c r="AU26" s="104"/>
      <c r="AV26" s="104"/>
      <c r="AW26" s="104"/>
      <c r="AX26" s="104"/>
      <c r="AY26" s="104"/>
      <c r="AZ26" s="104"/>
      <c r="BA26" s="104"/>
      <c r="BB26" s="104"/>
      <c r="BC26" s="104"/>
      <c r="BD26" s="104"/>
      <c r="BE26" s="80"/>
      <c r="BF26" s="80"/>
      <c r="BG26" s="80"/>
      <c r="BH26" s="28"/>
      <c r="BP26" s="159"/>
      <c r="BQ26" s="159"/>
      <c r="BR26" s="159"/>
      <c r="BS26" s="159"/>
      <c r="BT26" s="113"/>
      <c r="BU26" s="113"/>
      <c r="BV26" s="113"/>
      <c r="BW26" s="113"/>
      <c r="BX26" s="113"/>
      <c r="BY26" s="113"/>
      <c r="BZ26" s="113"/>
      <c r="CA26" s="113"/>
      <c r="CB26" s="113"/>
      <c r="CC26" s="113"/>
      <c r="CD26" s="113"/>
      <c r="CE26" s="113"/>
      <c r="CF26" s="113"/>
      <c r="CG26" s="113"/>
      <c r="CH26" s="113"/>
      <c r="CI26" s="113"/>
      <c r="CJ26" s="113"/>
      <c r="CK26" s="136"/>
      <c r="CL26" s="136"/>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row>
    <row r="27" spans="2:114" ht="14.5" customHeight="1" x14ac:dyDescent="0.3">
      <c r="B27" s="25"/>
      <c r="C27" s="80"/>
      <c r="D27" s="80"/>
      <c r="E27" s="103"/>
      <c r="F27" s="102" t="s">
        <v>140</v>
      </c>
      <c r="G27" s="102"/>
      <c r="H27" s="103"/>
      <c r="I27" s="103"/>
      <c r="J27" s="103"/>
      <c r="K27" s="103"/>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t="s">
        <v>333</v>
      </c>
      <c r="AO27" s="104"/>
      <c r="AP27" s="104"/>
      <c r="AQ27" s="104"/>
      <c r="AR27" s="104"/>
      <c r="AS27" s="104"/>
      <c r="AT27" s="104"/>
      <c r="AU27" s="104"/>
      <c r="AV27" s="104"/>
      <c r="AW27" s="104"/>
      <c r="AX27" s="104"/>
      <c r="AY27" s="104"/>
      <c r="AZ27" s="104"/>
      <c r="BA27" s="104"/>
      <c r="BB27" s="104"/>
      <c r="BC27" s="104"/>
      <c r="BD27" s="104"/>
      <c r="BE27" s="80"/>
      <c r="BF27" s="80"/>
      <c r="BG27" s="80"/>
      <c r="BH27" s="28"/>
      <c r="BP27" s="159"/>
      <c r="BQ27" s="159"/>
      <c r="BR27" s="159"/>
      <c r="BS27" s="159"/>
      <c r="BT27" s="159"/>
      <c r="BU27" s="159"/>
      <c r="BV27" s="159"/>
      <c r="BW27" s="159"/>
      <c r="BX27" s="159"/>
      <c r="BY27" s="159"/>
      <c r="BZ27" s="159"/>
      <c r="CA27" s="159"/>
      <c r="CB27" s="159"/>
      <c r="CC27" s="159"/>
      <c r="CD27" s="159"/>
      <c r="CE27" s="159"/>
      <c r="CF27" s="113"/>
      <c r="CG27" s="113"/>
      <c r="CH27" s="113"/>
      <c r="CI27" s="113"/>
      <c r="CJ27" s="113"/>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row>
    <row r="28" spans="2:114" ht="14.5" customHeight="1" x14ac:dyDescent="0.3">
      <c r="B28" s="25"/>
      <c r="C28" s="80"/>
      <c r="D28" s="80"/>
      <c r="E28" s="103"/>
      <c r="F28" s="105" t="s">
        <v>332</v>
      </c>
      <c r="G28" s="102"/>
      <c r="H28" s="103"/>
      <c r="I28" s="103"/>
      <c r="J28" s="103"/>
      <c r="K28" s="103"/>
      <c r="L28" s="104"/>
      <c r="M28" s="104"/>
      <c r="N28" s="104"/>
      <c r="O28" s="104"/>
      <c r="P28" s="104"/>
      <c r="Q28" s="104"/>
      <c r="R28" s="104"/>
      <c r="S28" s="104"/>
      <c r="T28" s="104"/>
      <c r="U28" s="104"/>
      <c r="V28" s="104"/>
      <c r="W28" s="104"/>
      <c r="X28" s="104"/>
      <c r="Y28" s="104"/>
      <c r="Z28" s="104"/>
      <c r="AA28" s="104"/>
      <c r="AB28" s="106"/>
      <c r="AC28" s="106"/>
      <c r="AD28" s="104"/>
      <c r="AE28" s="104"/>
      <c r="AF28" s="104"/>
      <c r="AG28" s="104"/>
      <c r="AH28" s="104"/>
      <c r="AI28" s="104"/>
      <c r="AJ28" s="104"/>
      <c r="AK28" s="104"/>
      <c r="AL28" s="104"/>
      <c r="AM28" s="104"/>
      <c r="AN28" s="104" t="s">
        <v>333</v>
      </c>
      <c r="AO28" s="104"/>
      <c r="AP28" s="104"/>
      <c r="AQ28" s="104"/>
      <c r="AR28" s="104"/>
      <c r="AS28" s="104"/>
      <c r="AT28" s="104"/>
      <c r="AU28" s="104"/>
      <c r="AV28" s="104"/>
      <c r="AW28" s="104"/>
      <c r="AX28" s="104"/>
      <c r="AY28" s="104"/>
      <c r="AZ28" s="104"/>
      <c r="BA28" s="104"/>
      <c r="BB28" s="104"/>
      <c r="BC28" s="104"/>
      <c r="BD28" s="104"/>
      <c r="BE28" s="80"/>
      <c r="BF28" s="80"/>
      <c r="BG28" s="80"/>
      <c r="BH28" s="28"/>
      <c r="BP28" s="159"/>
      <c r="BQ28" s="159"/>
      <c r="BR28" s="159"/>
      <c r="BS28" s="159"/>
      <c r="BT28" s="113"/>
      <c r="BU28" s="113"/>
      <c r="BV28" s="113"/>
      <c r="BW28" s="113"/>
      <c r="BX28" s="113"/>
      <c r="BY28" s="113"/>
      <c r="BZ28" s="113"/>
      <c r="CA28" s="113"/>
      <c r="CB28" s="113"/>
      <c r="CC28" s="113"/>
      <c r="CD28" s="113"/>
      <c r="CE28" s="113"/>
      <c r="CF28" s="113"/>
      <c r="CG28" s="113"/>
      <c r="CH28" s="113"/>
      <c r="CI28" s="113"/>
      <c r="CJ28" s="113"/>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row>
    <row r="29" spans="2:114" ht="14.5" customHeight="1" x14ac:dyDescent="0.3">
      <c r="B29" s="25"/>
      <c r="C29" s="80"/>
      <c r="D29" s="80"/>
      <c r="E29" s="103"/>
      <c r="F29" s="105" t="s">
        <v>141</v>
      </c>
      <c r="G29" s="102"/>
      <c r="H29" s="103"/>
      <c r="I29" s="103"/>
      <c r="J29" s="103"/>
      <c r="K29" s="103"/>
      <c r="L29" s="104"/>
      <c r="M29" s="104"/>
      <c r="N29" s="104"/>
      <c r="O29" s="104"/>
      <c r="P29" s="104"/>
      <c r="Q29" s="104"/>
      <c r="R29" s="104"/>
      <c r="S29" s="104"/>
      <c r="T29" s="104"/>
      <c r="U29" s="104"/>
      <c r="V29" s="104"/>
      <c r="W29" s="104"/>
      <c r="X29" s="104"/>
      <c r="Y29" s="104"/>
      <c r="Z29" s="104"/>
      <c r="AA29" s="104"/>
      <c r="AB29" s="104"/>
      <c r="AC29" s="107"/>
      <c r="AD29" s="104"/>
      <c r="AE29" s="104"/>
      <c r="AF29" s="104"/>
      <c r="AG29" s="104"/>
      <c r="AH29" s="104"/>
      <c r="AI29" s="104"/>
      <c r="AJ29" s="104"/>
      <c r="AK29" s="104"/>
      <c r="AL29" s="104"/>
      <c r="AM29" s="104"/>
      <c r="AN29" s="104" t="s">
        <v>333</v>
      </c>
      <c r="AO29" s="104"/>
      <c r="AP29" s="104"/>
      <c r="AQ29" s="104"/>
      <c r="AR29" s="104"/>
      <c r="AS29" s="104"/>
      <c r="AT29" s="104"/>
      <c r="AU29" s="104"/>
      <c r="AV29" s="104"/>
      <c r="AW29" s="104"/>
      <c r="AX29" s="104"/>
      <c r="AY29" s="104"/>
      <c r="AZ29" s="104"/>
      <c r="BA29" s="104"/>
      <c r="BB29" s="104"/>
      <c r="BC29" s="104"/>
      <c r="BD29" s="104"/>
      <c r="BE29" s="80"/>
      <c r="BF29" s="80"/>
      <c r="BG29" s="80"/>
      <c r="BH29" s="28"/>
      <c r="BP29" s="159"/>
      <c r="BQ29" s="159"/>
      <c r="BR29" s="159"/>
      <c r="BS29" s="159"/>
      <c r="BT29" s="113"/>
      <c r="BU29" s="113"/>
      <c r="BV29" s="113"/>
      <c r="BW29" s="113"/>
      <c r="BX29" s="113"/>
      <c r="BY29" s="113"/>
      <c r="BZ29" s="113"/>
      <c r="CA29" s="113"/>
      <c r="CB29" s="113"/>
      <c r="CC29" s="113"/>
      <c r="CD29" s="113"/>
      <c r="CE29" s="113"/>
      <c r="CF29" s="113"/>
      <c r="CG29" s="113"/>
      <c r="CH29" s="113"/>
      <c r="CI29" s="113"/>
      <c r="CJ29" s="160"/>
      <c r="CK29" s="79"/>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row>
    <row r="30" spans="2:114" ht="14.5" customHeight="1" x14ac:dyDescent="0.3">
      <c r="B30" s="25"/>
      <c r="C30" s="80"/>
      <c r="D30" s="80"/>
      <c r="E30" s="103"/>
      <c r="F30" s="103" t="s">
        <v>142</v>
      </c>
      <c r="G30" s="102"/>
      <c r="H30" s="103"/>
      <c r="I30" s="103"/>
      <c r="J30" s="103"/>
      <c r="K30" s="103"/>
      <c r="L30" s="104"/>
      <c r="M30" s="104"/>
      <c r="N30" s="104"/>
      <c r="O30" s="104"/>
      <c r="P30" s="104"/>
      <c r="Q30" s="104"/>
      <c r="R30" s="104"/>
      <c r="S30" s="104"/>
      <c r="T30" s="104"/>
      <c r="U30" s="104"/>
      <c r="V30" s="104"/>
      <c r="W30" s="104"/>
      <c r="X30" s="104"/>
      <c r="Y30" s="104"/>
      <c r="Z30" s="104"/>
      <c r="AA30" s="104"/>
      <c r="AB30" s="104"/>
      <c r="AC30" s="107"/>
      <c r="AD30" s="104"/>
      <c r="AE30" s="104"/>
      <c r="AF30" s="104"/>
      <c r="AG30" s="104"/>
      <c r="AH30" s="104"/>
      <c r="AI30" s="104"/>
      <c r="AJ30" s="104"/>
      <c r="AK30" s="104"/>
      <c r="AL30" s="104"/>
      <c r="AM30" s="104"/>
      <c r="AN30" s="104"/>
      <c r="AO30" s="104"/>
      <c r="AP30" s="104"/>
      <c r="AQ30" s="104"/>
      <c r="AR30" s="104"/>
      <c r="AS30" s="104"/>
      <c r="AT30" s="104"/>
      <c r="AU30" s="104"/>
      <c r="AV30" s="104"/>
      <c r="AW30" s="104" t="s">
        <v>333</v>
      </c>
      <c r="AX30" s="104"/>
      <c r="AY30" s="104"/>
      <c r="AZ30" s="104"/>
      <c r="BA30" s="104"/>
      <c r="BB30" s="104"/>
      <c r="BC30" s="104"/>
      <c r="BD30" s="104"/>
      <c r="BE30" s="80"/>
      <c r="BF30" s="80"/>
      <c r="BG30" s="80"/>
      <c r="BH30" s="28"/>
      <c r="BP30" s="159"/>
      <c r="BQ30" s="159"/>
      <c r="BR30" s="159"/>
      <c r="BS30" s="159"/>
      <c r="BT30" s="113"/>
      <c r="BU30" s="113"/>
      <c r="BV30" s="113"/>
      <c r="BW30" s="113"/>
      <c r="BX30" s="113"/>
      <c r="BY30" s="113"/>
      <c r="BZ30" s="113"/>
      <c r="CA30" s="113"/>
      <c r="CB30" s="113"/>
      <c r="CC30" s="113"/>
      <c r="CD30" s="113"/>
      <c r="CE30" s="113"/>
      <c r="CF30" s="113"/>
      <c r="CG30" s="113"/>
      <c r="CH30" s="113"/>
      <c r="CI30" s="113"/>
      <c r="CJ30" s="113"/>
      <c r="CK30" s="136"/>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row>
    <row r="31" spans="2:114" ht="14.5" customHeight="1" x14ac:dyDescent="0.3">
      <c r="B31" s="25"/>
      <c r="C31" s="80"/>
      <c r="D31" s="80"/>
      <c r="E31" s="103"/>
      <c r="F31" s="103" t="s">
        <v>141</v>
      </c>
      <c r="G31" s="102"/>
      <c r="H31" s="102"/>
      <c r="I31" s="103"/>
      <c r="J31" s="103"/>
      <c r="K31" s="103"/>
      <c r="L31" s="104"/>
      <c r="M31" s="104"/>
      <c r="N31" s="104"/>
      <c r="O31" s="104"/>
      <c r="P31" s="104"/>
      <c r="Q31" s="104"/>
      <c r="R31" s="104"/>
      <c r="S31" s="104"/>
      <c r="T31" s="104"/>
      <c r="U31" s="104"/>
      <c r="V31" s="104"/>
      <c r="W31" s="104"/>
      <c r="X31" s="104"/>
      <c r="Y31" s="104"/>
      <c r="Z31" s="104"/>
      <c r="AA31" s="104"/>
      <c r="AB31" s="104"/>
      <c r="AC31" s="107"/>
      <c r="AD31" s="104"/>
      <c r="AE31" s="104"/>
      <c r="AF31" s="104"/>
      <c r="AG31" s="104"/>
      <c r="AH31" s="104"/>
      <c r="AI31" s="104"/>
      <c r="AJ31" s="104"/>
      <c r="AK31" s="104"/>
      <c r="AL31" s="104"/>
      <c r="AM31" s="104"/>
      <c r="AN31" s="104" t="s">
        <v>333</v>
      </c>
      <c r="AO31" s="104"/>
      <c r="AP31" s="104"/>
      <c r="AQ31" s="104"/>
      <c r="AR31" s="104"/>
      <c r="AS31" s="104"/>
      <c r="AT31" s="104"/>
      <c r="AU31" s="104"/>
      <c r="AV31" s="104"/>
      <c r="AW31" s="104"/>
      <c r="AX31" s="104"/>
      <c r="AY31" s="104"/>
      <c r="AZ31" s="104"/>
      <c r="BA31" s="104"/>
      <c r="BB31" s="104"/>
      <c r="BC31" s="104"/>
      <c r="BD31" s="104"/>
      <c r="BE31" s="80"/>
      <c r="BF31" s="80"/>
      <c r="BG31" s="80"/>
      <c r="BH31" s="28"/>
      <c r="BO31" s="161"/>
      <c r="BP31" s="159"/>
      <c r="BQ31" s="159"/>
      <c r="BR31" s="159"/>
      <c r="BS31" s="159"/>
      <c r="BT31" s="113"/>
      <c r="BU31" s="113"/>
      <c r="BV31" s="113"/>
      <c r="BW31" s="113"/>
      <c r="BX31" s="113"/>
      <c r="BY31" s="113"/>
      <c r="BZ31" s="113"/>
      <c r="CA31" s="113"/>
      <c r="CB31" s="113"/>
      <c r="CC31" s="113"/>
      <c r="CD31" s="113"/>
      <c r="CE31" s="113"/>
      <c r="CF31" s="113"/>
      <c r="CG31" s="113"/>
      <c r="CH31" s="113"/>
      <c r="CI31" s="113"/>
      <c r="CJ31" s="113"/>
      <c r="CK31" s="136"/>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row>
    <row r="32" spans="2:114" ht="14.5" customHeight="1" x14ac:dyDescent="0.3">
      <c r="B32" s="25"/>
      <c r="C32" s="80"/>
      <c r="D32" s="80"/>
      <c r="E32" s="115" t="s">
        <v>335</v>
      </c>
      <c r="F32" s="105" t="s">
        <v>334</v>
      </c>
      <c r="G32" s="102"/>
      <c r="H32" s="102"/>
      <c r="I32" s="103"/>
      <c r="J32" s="103"/>
      <c r="K32" s="103"/>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80"/>
      <c r="BF32" s="80"/>
      <c r="BG32" s="80"/>
      <c r="BH32" s="28"/>
      <c r="BO32" s="161"/>
      <c r="BP32" s="159"/>
      <c r="BQ32" s="159"/>
      <c r="BR32" s="159"/>
      <c r="BS32" s="159"/>
      <c r="BT32" s="113"/>
      <c r="BU32" s="113"/>
      <c r="BV32" s="113"/>
      <c r="BW32" s="113"/>
      <c r="BX32" s="113"/>
      <c r="BY32" s="113"/>
      <c r="BZ32" s="113"/>
      <c r="CA32" s="113"/>
      <c r="CB32" s="113"/>
      <c r="CC32" s="113"/>
      <c r="CD32" s="113"/>
      <c r="CE32" s="113"/>
      <c r="CF32" s="113"/>
      <c r="CG32" s="113"/>
      <c r="CH32" s="113"/>
      <c r="CI32" s="113"/>
      <c r="CJ32" s="113"/>
      <c r="CK32" s="136"/>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row>
    <row r="33" spans="1:114" ht="14.5" customHeight="1" x14ac:dyDescent="0.3">
      <c r="B33" s="25"/>
      <c r="C33" s="80"/>
      <c r="D33" s="80"/>
      <c r="E33" s="108" t="s">
        <v>289</v>
      </c>
      <c r="F33" s="84"/>
      <c r="H33" s="84"/>
      <c r="I33" s="84"/>
      <c r="J33" s="84"/>
      <c r="K33" s="84"/>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28"/>
      <c r="BO33" s="161"/>
      <c r="BP33" s="159"/>
      <c r="BQ33" s="159"/>
      <c r="BR33" s="159"/>
      <c r="BS33" s="159"/>
      <c r="BT33" s="113"/>
      <c r="BU33" s="113"/>
      <c r="BV33" s="113"/>
      <c r="BW33" s="113"/>
      <c r="BX33" s="113"/>
      <c r="BY33" s="113"/>
      <c r="BZ33" s="113"/>
      <c r="CA33" s="113"/>
      <c r="CB33" s="113"/>
      <c r="CC33" s="113"/>
      <c r="CD33" s="113"/>
      <c r="CE33" s="113"/>
      <c r="CF33" s="113"/>
      <c r="CG33" s="113"/>
      <c r="CH33" s="113"/>
      <c r="CI33" s="113"/>
      <c r="CJ33" s="113"/>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row>
    <row r="34" spans="1:114" ht="14.5" customHeight="1" x14ac:dyDescent="0.3">
      <c r="B34" s="25"/>
      <c r="C34" s="80"/>
      <c r="D34" s="80"/>
      <c r="E34" s="103"/>
      <c r="F34" s="103" t="s">
        <v>393</v>
      </c>
      <c r="G34" s="102"/>
      <c r="H34" s="103"/>
      <c r="I34" s="103"/>
      <c r="J34" s="103"/>
      <c r="K34" s="103"/>
      <c r="L34" s="104"/>
      <c r="M34" s="104"/>
      <c r="N34" s="104"/>
      <c r="O34" s="104"/>
      <c r="P34" s="104"/>
      <c r="Q34" s="104"/>
      <c r="R34" s="104"/>
      <c r="S34" s="104"/>
      <c r="T34" s="104"/>
      <c r="U34" s="104"/>
      <c r="V34" s="104"/>
      <c r="W34" s="104"/>
      <c r="X34" s="104"/>
      <c r="Y34" s="104"/>
      <c r="Z34" s="104"/>
      <c r="AA34" s="104"/>
      <c r="AB34" s="104" t="s">
        <v>333</v>
      </c>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80"/>
      <c r="BF34" s="80"/>
      <c r="BG34" s="80"/>
      <c r="BH34" s="28"/>
      <c r="BO34" s="161"/>
      <c r="BP34" s="159"/>
      <c r="BQ34" s="159"/>
      <c r="BR34" s="159"/>
      <c r="BS34" s="159"/>
      <c r="BT34" s="113"/>
      <c r="BU34" s="113"/>
      <c r="BV34" s="113"/>
      <c r="BW34" s="113"/>
      <c r="BX34" s="113"/>
      <c r="BY34" s="113"/>
      <c r="BZ34" s="113"/>
      <c r="CA34" s="113"/>
      <c r="CB34" s="113"/>
      <c r="CC34" s="113"/>
      <c r="CD34" s="113"/>
      <c r="CE34" s="113"/>
      <c r="CF34" s="113"/>
      <c r="CG34" s="113"/>
      <c r="CH34" s="113"/>
      <c r="CI34" s="113"/>
      <c r="CJ34" s="113"/>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row>
    <row r="35" spans="1:114" ht="14.5" customHeight="1" x14ac:dyDescent="0.3">
      <c r="B35" s="25"/>
      <c r="C35" s="80"/>
      <c r="D35" s="80"/>
      <c r="E35" s="103"/>
      <c r="F35" s="103" t="s">
        <v>290</v>
      </c>
      <c r="G35" s="102"/>
      <c r="H35" s="103"/>
      <c r="I35" s="103"/>
      <c r="J35" s="103"/>
      <c r="K35" s="103"/>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80"/>
      <c r="BF35" s="80"/>
      <c r="BG35" s="80"/>
      <c r="BH35" s="28"/>
      <c r="BO35" s="159"/>
      <c r="BP35" s="159"/>
      <c r="BQ35" s="159"/>
      <c r="BR35" s="159"/>
      <c r="BS35" s="159"/>
      <c r="BT35" s="113"/>
      <c r="BU35" s="113"/>
      <c r="BV35" s="113"/>
      <c r="BW35" s="113"/>
      <c r="BX35" s="113"/>
      <c r="BY35" s="113"/>
      <c r="BZ35" s="113"/>
      <c r="CA35" s="113"/>
      <c r="CB35" s="113"/>
      <c r="CC35" s="113"/>
      <c r="CD35" s="113"/>
      <c r="CE35" s="113"/>
      <c r="CF35" s="113"/>
      <c r="CG35" s="113"/>
      <c r="CH35" s="113"/>
      <c r="CI35" s="113"/>
      <c r="CJ35" s="113"/>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row>
    <row r="36" spans="1:114" ht="14.5" customHeight="1" x14ac:dyDescent="0.3">
      <c r="B36" s="25"/>
      <c r="C36" s="80"/>
      <c r="D36" s="80"/>
      <c r="E36" s="108" t="s">
        <v>340</v>
      </c>
      <c r="F36" s="83"/>
      <c r="H36" s="84"/>
      <c r="I36" s="83"/>
      <c r="J36" s="83"/>
      <c r="K36" s="83"/>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0"/>
      <c r="AZ36" s="80"/>
      <c r="BA36" s="80"/>
      <c r="BB36" s="80"/>
      <c r="BC36" s="80"/>
      <c r="BD36" s="80"/>
      <c r="BE36" s="80"/>
      <c r="BF36" s="80"/>
      <c r="BG36" s="80"/>
      <c r="BH36" s="28"/>
      <c r="BO36" s="159"/>
      <c r="BP36" s="159"/>
      <c r="BQ36" s="159"/>
      <c r="BR36" s="159"/>
      <c r="BS36" s="159"/>
      <c r="BT36" s="113"/>
      <c r="BU36" s="113"/>
      <c r="BV36" s="113"/>
      <c r="BW36" s="113"/>
      <c r="BX36" s="113"/>
      <c r="BY36" s="113"/>
      <c r="BZ36" s="113"/>
      <c r="CA36" s="113"/>
      <c r="CB36" s="113"/>
      <c r="CC36" s="113"/>
      <c r="CD36" s="113"/>
      <c r="CE36" s="113"/>
      <c r="CF36" s="113"/>
      <c r="CG36" s="113"/>
      <c r="CH36" s="113"/>
      <c r="CI36" s="113"/>
      <c r="CJ36" s="113"/>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row>
    <row r="37" spans="1:114" ht="14.5" customHeight="1" x14ac:dyDescent="0.3">
      <c r="B37" s="25"/>
      <c r="C37" s="80"/>
      <c r="D37" s="80"/>
      <c r="E37" s="103"/>
      <c r="F37" s="483" t="s">
        <v>336</v>
      </c>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104"/>
      <c r="BC37" s="104"/>
      <c r="BD37" s="104"/>
      <c r="BE37" s="80"/>
      <c r="BF37" s="80"/>
      <c r="BG37" s="80"/>
      <c r="BH37" s="28"/>
      <c r="BP37" s="159"/>
      <c r="BQ37" s="159"/>
      <c r="BR37" s="159"/>
      <c r="BS37" s="159"/>
      <c r="BT37" s="113"/>
      <c r="BU37" s="113"/>
      <c r="BV37" s="113"/>
      <c r="BW37" s="113"/>
      <c r="BX37" s="113"/>
      <c r="BY37" s="113"/>
      <c r="BZ37" s="113"/>
      <c r="CA37" s="113"/>
      <c r="CB37" s="113"/>
      <c r="CC37" s="113"/>
      <c r="CD37" s="113"/>
      <c r="CE37" s="113"/>
      <c r="CF37" s="113"/>
      <c r="CG37" s="113"/>
      <c r="CH37" s="113"/>
      <c r="CI37" s="113"/>
      <c r="CJ37" s="113"/>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row>
    <row r="38" spans="1:114" ht="14.5" customHeight="1" x14ac:dyDescent="0.3">
      <c r="B38" s="25"/>
      <c r="C38" s="80"/>
      <c r="D38" s="80"/>
      <c r="E38" s="10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104"/>
      <c r="BC38" s="104"/>
      <c r="BD38" s="104"/>
      <c r="BE38" s="80"/>
      <c r="BF38" s="80"/>
      <c r="BG38" s="80"/>
      <c r="BH38" s="28"/>
      <c r="BO38" s="161"/>
      <c r="BP38" s="162"/>
      <c r="BQ38" s="162"/>
      <c r="BR38" s="162"/>
      <c r="BS38" s="162"/>
      <c r="BT38" s="163"/>
      <c r="BU38" s="163"/>
      <c r="BV38" s="163"/>
      <c r="BW38" s="163"/>
      <c r="BX38" s="163"/>
      <c r="BY38" s="163"/>
      <c r="BZ38" s="163"/>
      <c r="CA38" s="163"/>
      <c r="CB38" s="163"/>
      <c r="CC38" s="163"/>
      <c r="CD38" s="163"/>
      <c r="CE38" s="163"/>
      <c r="CF38" s="163"/>
      <c r="CG38" s="163"/>
      <c r="CH38" s="163"/>
      <c r="CI38" s="163"/>
      <c r="CJ38" s="163"/>
      <c r="CK38" s="82"/>
      <c r="CL38" s="82"/>
      <c r="CM38" s="82"/>
      <c r="CN38" s="82"/>
      <c r="CO38" s="82"/>
      <c r="CP38" s="82"/>
      <c r="CQ38" s="82"/>
      <c r="CR38" s="82"/>
      <c r="CS38" s="82"/>
      <c r="CT38" s="82"/>
      <c r="CU38" s="82"/>
      <c r="CV38" s="82"/>
      <c r="CW38" s="82"/>
      <c r="CX38" s="82"/>
      <c r="CY38" s="82"/>
      <c r="CZ38" s="82"/>
      <c r="DA38" s="82"/>
      <c r="DB38" s="82"/>
      <c r="DC38" s="82"/>
      <c r="DD38" s="82"/>
      <c r="DE38" s="82"/>
      <c r="DF38" s="82"/>
      <c r="DG38" s="80"/>
      <c r="DH38" s="80"/>
      <c r="DI38" s="80"/>
      <c r="DJ38" s="80"/>
    </row>
    <row r="39" spans="1:114" ht="14.5" customHeight="1" x14ac:dyDescent="0.3">
      <c r="B39" s="25"/>
      <c r="C39" s="80"/>
      <c r="D39" s="80"/>
      <c r="E39" s="108" t="s">
        <v>337</v>
      </c>
      <c r="F39" s="84"/>
      <c r="G39" s="86"/>
      <c r="H39" s="84"/>
      <c r="I39" s="84"/>
      <c r="J39" s="84"/>
      <c r="K39" s="84"/>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1"/>
      <c r="AQ39" s="221"/>
      <c r="AR39" s="221"/>
      <c r="AS39" s="221"/>
      <c r="AT39" s="221"/>
      <c r="AU39" s="221"/>
      <c r="AV39" s="221"/>
      <c r="AW39" s="221"/>
      <c r="AX39" s="221"/>
      <c r="AY39" s="80"/>
      <c r="AZ39" s="80"/>
      <c r="BA39" s="80"/>
      <c r="BB39" s="80"/>
      <c r="BC39" s="80"/>
      <c r="BD39" s="80"/>
      <c r="BE39" s="80"/>
      <c r="BF39" s="80"/>
      <c r="BG39" s="80"/>
      <c r="BH39" s="28"/>
      <c r="BO39" s="161"/>
      <c r="BP39" s="159"/>
      <c r="BQ39" s="159"/>
      <c r="BR39" s="159"/>
      <c r="BS39" s="159"/>
      <c r="BT39" s="222"/>
      <c r="BU39" s="222"/>
      <c r="BV39" s="222"/>
      <c r="BW39" s="222"/>
      <c r="BX39" s="222"/>
      <c r="BY39" s="222"/>
      <c r="BZ39" s="222"/>
      <c r="CA39" s="222"/>
      <c r="CB39" s="222"/>
      <c r="CC39" s="222"/>
      <c r="CD39" s="222"/>
      <c r="CE39" s="222"/>
      <c r="CF39" s="222"/>
      <c r="CG39" s="222"/>
      <c r="CH39" s="222"/>
      <c r="CI39" s="222"/>
      <c r="CJ39" s="222"/>
      <c r="CK39" s="220"/>
      <c r="CL39" s="220"/>
      <c r="CM39" s="220"/>
      <c r="CN39" s="220"/>
      <c r="CO39" s="220"/>
      <c r="CP39" s="220"/>
      <c r="CQ39" s="220"/>
      <c r="CR39" s="220"/>
      <c r="CS39" s="220"/>
      <c r="CT39" s="220"/>
      <c r="CU39" s="220"/>
      <c r="CV39" s="220"/>
      <c r="CW39" s="220"/>
      <c r="CX39" s="221"/>
      <c r="CY39" s="221"/>
      <c r="CZ39" s="221"/>
      <c r="DA39" s="221"/>
      <c r="DB39" s="221"/>
      <c r="DC39" s="221"/>
      <c r="DD39" s="221"/>
      <c r="DE39" s="221"/>
      <c r="DF39" s="221"/>
      <c r="DG39" s="80"/>
      <c r="DH39" s="80"/>
      <c r="DI39" s="80"/>
      <c r="DJ39" s="80"/>
    </row>
    <row r="40" spans="1:114" ht="14.5" customHeight="1" x14ac:dyDescent="0.3">
      <c r="B40" s="25"/>
      <c r="C40" s="80"/>
      <c r="D40" s="80"/>
      <c r="E40" s="103"/>
      <c r="F40" s="483" t="s">
        <v>339</v>
      </c>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104"/>
      <c r="BC40" s="104"/>
      <c r="BD40" s="104"/>
      <c r="BE40" s="80"/>
      <c r="BF40" s="80"/>
      <c r="BG40" s="80"/>
      <c r="BH40" s="28"/>
      <c r="BO40" s="164"/>
      <c r="BP40" s="159"/>
      <c r="BQ40" s="159"/>
      <c r="BR40" s="159"/>
      <c r="BS40" s="159"/>
      <c r="BT40" s="222"/>
      <c r="BU40" s="222"/>
      <c r="BV40" s="222"/>
      <c r="BW40" s="222"/>
      <c r="BX40" s="222"/>
      <c r="BY40" s="222"/>
      <c r="BZ40" s="222"/>
      <c r="CA40" s="222"/>
      <c r="CB40" s="222"/>
      <c r="CC40" s="222"/>
      <c r="CD40" s="222"/>
      <c r="CE40" s="222"/>
      <c r="CF40" s="222"/>
      <c r="CG40" s="222"/>
      <c r="CH40" s="222"/>
      <c r="CI40" s="222"/>
      <c r="CJ40" s="222"/>
      <c r="CK40" s="220"/>
      <c r="CL40" s="220"/>
      <c r="CM40" s="220"/>
      <c r="CN40" s="220"/>
      <c r="CO40" s="220"/>
      <c r="CP40" s="220"/>
      <c r="CQ40" s="220"/>
      <c r="CR40" s="220"/>
      <c r="CS40" s="220"/>
      <c r="CT40" s="220"/>
      <c r="CU40" s="220"/>
      <c r="CV40" s="220"/>
      <c r="CW40" s="220"/>
      <c r="CX40" s="221"/>
      <c r="CY40" s="221"/>
      <c r="CZ40" s="221"/>
      <c r="DA40" s="221"/>
      <c r="DB40" s="221"/>
      <c r="DC40" s="221"/>
      <c r="DD40" s="221"/>
      <c r="DE40" s="221"/>
      <c r="DF40" s="221"/>
      <c r="DG40" s="80"/>
      <c r="DH40" s="80"/>
      <c r="DI40" s="80"/>
      <c r="DJ40" s="80"/>
    </row>
    <row r="41" spans="1:114" ht="14.5" customHeight="1" x14ac:dyDescent="0.3">
      <c r="B41" s="25"/>
      <c r="C41" s="80"/>
      <c r="D41" s="80"/>
      <c r="E41" s="10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104"/>
      <c r="BC41" s="104"/>
      <c r="BD41" s="104"/>
      <c r="BE41" s="80"/>
      <c r="BF41" s="80"/>
      <c r="BG41" s="80"/>
      <c r="BH41" s="28"/>
      <c r="BO41" s="161"/>
      <c r="BP41" s="159"/>
      <c r="BQ41" s="159"/>
      <c r="BR41" s="159"/>
      <c r="BS41" s="159"/>
      <c r="BT41" s="222"/>
      <c r="BU41" s="222"/>
      <c r="BV41" s="222"/>
      <c r="BW41" s="222"/>
      <c r="BX41" s="222"/>
      <c r="BY41" s="222"/>
      <c r="BZ41" s="222"/>
      <c r="CA41" s="222"/>
      <c r="CB41" s="222"/>
      <c r="CC41" s="222"/>
      <c r="CD41" s="222"/>
      <c r="CE41" s="222"/>
      <c r="CF41" s="222"/>
      <c r="CG41" s="222"/>
      <c r="CH41" s="222"/>
      <c r="CI41" s="222"/>
      <c r="CJ41" s="222"/>
      <c r="CK41" s="220"/>
      <c r="CL41" s="220"/>
      <c r="CM41" s="220"/>
      <c r="CN41" s="220"/>
      <c r="CO41" s="220"/>
      <c r="CP41" s="220"/>
      <c r="CQ41" s="220"/>
      <c r="CR41" s="220"/>
      <c r="CS41" s="220"/>
      <c r="CT41" s="220"/>
      <c r="CU41" s="220"/>
      <c r="CV41" s="220"/>
      <c r="CW41" s="220"/>
      <c r="CX41" s="221"/>
      <c r="CY41" s="221"/>
      <c r="CZ41" s="221"/>
      <c r="DA41" s="221"/>
      <c r="DB41" s="221"/>
      <c r="DC41" s="221"/>
      <c r="DD41" s="221"/>
      <c r="DE41" s="221"/>
      <c r="DF41" s="221"/>
      <c r="DG41" s="80"/>
      <c r="DH41" s="80"/>
      <c r="DI41" s="80"/>
      <c r="DJ41" s="80"/>
    </row>
    <row r="42" spans="1:114" ht="14.5" customHeight="1" x14ac:dyDescent="0.3">
      <c r="B42" s="25"/>
      <c r="C42" s="79"/>
      <c r="D42" s="80"/>
      <c r="E42" s="108" t="s">
        <v>285</v>
      </c>
      <c r="F42" s="29"/>
      <c r="G42" s="84"/>
      <c r="H42" s="84"/>
      <c r="I42" s="84"/>
      <c r="J42" s="84"/>
      <c r="K42" s="84"/>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28"/>
      <c r="BP42" s="166"/>
      <c r="BQ42" s="166"/>
      <c r="BR42" s="166"/>
      <c r="BS42" s="166"/>
      <c r="BT42" s="113"/>
      <c r="BU42" s="113"/>
      <c r="BV42" s="113"/>
      <c r="BW42" s="113"/>
      <c r="BX42" s="113"/>
      <c r="BY42" s="113"/>
      <c r="BZ42" s="113"/>
      <c r="CA42" s="113"/>
      <c r="CB42" s="165"/>
      <c r="CC42" s="165"/>
      <c r="CD42" s="165"/>
      <c r="CE42" s="165"/>
      <c r="CF42" s="165"/>
      <c r="CG42" s="165"/>
      <c r="CH42" s="165"/>
      <c r="CI42" s="113"/>
      <c r="CJ42" s="113"/>
      <c r="CK42" s="80"/>
      <c r="CL42" s="80"/>
      <c r="CM42" s="80"/>
      <c r="CN42" s="81"/>
      <c r="CO42" s="80"/>
      <c r="CP42" s="80"/>
      <c r="CQ42" s="80"/>
      <c r="CR42" s="80"/>
      <c r="CS42" s="80"/>
      <c r="CT42" s="80"/>
      <c r="CU42" s="84"/>
      <c r="CV42" s="84"/>
      <c r="CW42" s="84"/>
      <c r="CX42" s="84"/>
      <c r="CY42" s="84"/>
      <c r="CZ42" s="84"/>
      <c r="DA42" s="84"/>
      <c r="DB42" s="84"/>
      <c r="DC42" s="84"/>
      <c r="DD42" s="84"/>
      <c r="DE42" s="80"/>
      <c r="DF42" s="80"/>
      <c r="DG42" s="80"/>
      <c r="DH42" s="80"/>
      <c r="DI42" s="80"/>
      <c r="DJ42" s="80"/>
    </row>
    <row r="43" spans="1:114" s="4" customFormat="1" x14ac:dyDescent="0.3">
      <c r="A43" s="112"/>
      <c r="B43" s="25"/>
      <c r="C43" s="80"/>
      <c r="D43" s="80"/>
      <c r="E43" s="103"/>
      <c r="F43" s="105" t="s">
        <v>146</v>
      </c>
      <c r="G43" s="109"/>
      <c r="H43" s="103"/>
      <c r="I43" s="103"/>
      <c r="J43" s="103"/>
      <c r="K43" s="103"/>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80"/>
      <c r="BF43" s="80"/>
      <c r="BG43" s="80"/>
      <c r="BH43" s="28"/>
      <c r="BI43" s="112"/>
      <c r="BJ43" s="112"/>
      <c r="BK43" s="112"/>
      <c r="BL43" s="112"/>
      <c r="BM43" s="112"/>
      <c r="BN43" s="112"/>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row>
    <row r="44" spans="1:114" ht="14.5" customHeight="1" x14ac:dyDescent="0.3">
      <c r="B44" s="25"/>
      <c r="C44" s="80"/>
      <c r="D44" s="80"/>
      <c r="E44" s="103"/>
      <c r="F44" s="105" t="s">
        <v>147</v>
      </c>
      <c r="G44" s="109"/>
      <c r="H44" s="103"/>
      <c r="I44" s="103"/>
      <c r="J44" s="103"/>
      <c r="K44" s="103"/>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80"/>
      <c r="BF44" s="80"/>
      <c r="BG44" s="80"/>
      <c r="BH44" s="28"/>
      <c r="BO44" s="159"/>
      <c r="BP44" s="159"/>
      <c r="BQ44" s="159"/>
      <c r="BR44" s="159"/>
      <c r="BS44" s="159"/>
      <c r="BT44" s="113"/>
      <c r="BU44" s="113"/>
      <c r="BV44" s="113"/>
      <c r="BW44" s="113"/>
      <c r="BX44" s="113"/>
      <c r="BY44" s="113"/>
      <c r="BZ44" s="113"/>
      <c r="CA44" s="113"/>
      <c r="CB44" s="113"/>
      <c r="CC44" s="113"/>
      <c r="CD44" s="113"/>
      <c r="CE44" s="113"/>
      <c r="CF44" s="113"/>
      <c r="CG44" s="113"/>
      <c r="CH44" s="113"/>
      <c r="CI44" s="113"/>
      <c r="CJ44" s="113"/>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row>
    <row r="45" spans="1:114" ht="14.5" customHeight="1" x14ac:dyDescent="0.3">
      <c r="B45" s="25"/>
      <c r="C45" s="27"/>
      <c r="D45" s="27"/>
      <c r="E45" s="90"/>
      <c r="F45" s="90"/>
      <c r="G45" s="90"/>
      <c r="H45" s="90"/>
      <c r="I45" s="90"/>
      <c r="J45" s="90"/>
      <c r="K45" s="9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8"/>
      <c r="BP45" s="159"/>
      <c r="BQ45" s="159"/>
      <c r="BR45" s="159"/>
      <c r="BS45" s="159"/>
      <c r="BT45" s="113"/>
      <c r="BU45" s="113"/>
      <c r="BV45" s="113"/>
      <c r="BW45" s="113"/>
      <c r="BX45" s="113"/>
      <c r="BY45" s="113"/>
      <c r="BZ45" s="113"/>
      <c r="CA45" s="113"/>
      <c r="CB45" s="113"/>
      <c r="CC45" s="113"/>
      <c r="CD45" s="113"/>
      <c r="CE45" s="113"/>
      <c r="CF45" s="113"/>
      <c r="CG45" s="113"/>
      <c r="CH45" s="113"/>
      <c r="CI45" s="113"/>
      <c r="CJ45" s="113"/>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row>
    <row r="46" spans="1:114" ht="14.5" customHeight="1" x14ac:dyDescent="0.3">
      <c r="B46" s="25"/>
      <c r="C46" s="91" t="s">
        <v>93</v>
      </c>
      <c r="D46" s="87"/>
      <c r="E46" s="91"/>
      <c r="F46" s="91"/>
      <c r="G46" s="91"/>
      <c r="H46" s="92"/>
      <c r="I46" s="359"/>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1"/>
      <c r="BC46" s="27"/>
      <c r="BD46" s="27"/>
      <c r="BE46" s="27"/>
      <c r="BF46" s="27"/>
      <c r="BG46" s="27"/>
      <c r="BH46" s="28"/>
      <c r="BP46" s="159"/>
      <c r="BQ46" s="159"/>
      <c r="BR46" s="159"/>
      <c r="BS46" s="159"/>
      <c r="BT46" s="113"/>
      <c r="BU46" s="113"/>
      <c r="BV46" s="113"/>
      <c r="BW46" s="113"/>
      <c r="BX46" s="113"/>
      <c r="BY46" s="113"/>
      <c r="BZ46" s="113"/>
      <c r="CA46" s="113"/>
      <c r="CB46" s="113"/>
      <c r="CC46" s="113"/>
      <c r="CD46" s="113"/>
      <c r="CE46" s="113"/>
      <c r="CF46" s="113"/>
      <c r="CG46" s="113"/>
      <c r="CH46" s="113"/>
      <c r="CI46" s="113"/>
      <c r="CJ46" s="113"/>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row>
    <row r="47" spans="1:114" ht="14.5" customHeight="1" x14ac:dyDescent="0.3">
      <c r="B47" s="25"/>
      <c r="C47" s="71"/>
      <c r="D47" s="71"/>
      <c r="E47" s="93"/>
      <c r="F47" s="93"/>
      <c r="G47" s="93"/>
      <c r="H47" s="94"/>
      <c r="I47" s="362"/>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4"/>
      <c r="BC47" s="27"/>
      <c r="BD47" s="27"/>
      <c r="BE47" s="27"/>
      <c r="BF47" s="27"/>
      <c r="BG47" s="27"/>
      <c r="BH47" s="28"/>
      <c r="BP47" s="159"/>
      <c r="BQ47" s="159"/>
      <c r="BR47" s="159"/>
      <c r="BS47" s="159"/>
      <c r="BT47" s="113"/>
      <c r="BU47" s="113"/>
      <c r="BV47" s="113"/>
      <c r="BW47" s="113"/>
      <c r="BX47" s="113"/>
      <c r="BY47" s="113"/>
      <c r="BZ47" s="113"/>
      <c r="CA47" s="113"/>
      <c r="CB47" s="113"/>
      <c r="CC47" s="113"/>
      <c r="CD47" s="113"/>
      <c r="CE47" s="113"/>
      <c r="CF47" s="113"/>
      <c r="CG47" s="113"/>
      <c r="CH47" s="113"/>
      <c r="CI47" s="113"/>
      <c r="CJ47" s="113"/>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row>
    <row r="48" spans="1:114" x14ac:dyDescent="0.3">
      <c r="B48" s="25"/>
      <c r="C48" s="71"/>
      <c r="D48" s="71"/>
      <c r="E48" s="93"/>
      <c r="F48" s="93"/>
      <c r="G48" s="93"/>
      <c r="H48" s="94"/>
      <c r="I48" s="362"/>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4"/>
      <c r="BC48" s="27"/>
      <c r="BD48" s="27"/>
      <c r="BE48" s="27"/>
      <c r="BF48" s="27"/>
      <c r="BG48" s="27"/>
      <c r="BH48" s="28"/>
    </row>
    <row r="49" spans="2:60" ht="14.5" customHeight="1" x14ac:dyDescent="0.3">
      <c r="B49" s="25"/>
      <c r="C49" s="71"/>
      <c r="D49" s="71"/>
      <c r="E49" s="93"/>
      <c r="F49" s="93"/>
      <c r="G49" s="93"/>
      <c r="H49" s="94"/>
      <c r="I49" s="365"/>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7"/>
      <c r="BC49" s="27"/>
      <c r="BD49" s="27"/>
      <c r="BE49" s="27"/>
      <c r="BF49" s="27"/>
      <c r="BG49" s="27"/>
      <c r="BH49" s="28"/>
    </row>
    <row r="50" spans="2:60" ht="14.5" customHeight="1" x14ac:dyDescent="0.3">
      <c r="B50" s="25"/>
      <c r="C50" s="27"/>
      <c r="D50" s="27"/>
      <c r="E50" s="90"/>
      <c r="F50" s="90"/>
      <c r="G50" s="90"/>
      <c r="H50" s="90"/>
      <c r="I50" s="90"/>
      <c r="J50" s="90"/>
      <c r="K50" s="9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8"/>
    </row>
    <row r="51" spans="2:60" ht="14.5" customHeight="1" thickBot="1" x14ac:dyDescent="0.35">
      <c r="B51" s="73"/>
      <c r="C51" s="74"/>
      <c r="D51" s="74"/>
      <c r="E51" s="95"/>
      <c r="F51" s="95"/>
      <c r="G51" s="95"/>
      <c r="H51" s="95"/>
      <c r="I51" s="95"/>
      <c r="J51" s="95"/>
      <c r="K51" s="95"/>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33"/>
      <c r="BD51" s="33"/>
      <c r="BE51" s="33"/>
      <c r="BF51" s="74"/>
      <c r="BG51" s="74"/>
      <c r="BH51" s="75"/>
    </row>
    <row r="52" spans="2:60" s="112" customFormat="1" ht="14.5" customHeight="1" x14ac:dyDescent="0.3">
      <c r="E52" s="158"/>
      <c r="F52" s="158"/>
      <c r="G52" s="158"/>
      <c r="H52" s="158"/>
      <c r="I52" s="158"/>
      <c r="J52" s="158"/>
      <c r="K52" s="158"/>
    </row>
    <row r="53" spans="2:60" s="112" customFormat="1" ht="15" customHeight="1" x14ac:dyDescent="0.3">
      <c r="E53" s="158"/>
      <c r="F53" s="158"/>
      <c r="G53" s="158"/>
      <c r="H53" s="158"/>
      <c r="I53" s="158"/>
      <c r="J53" s="158"/>
      <c r="K53" s="158"/>
    </row>
    <row r="54" spans="2:60" s="112" customFormat="1" ht="14.5" customHeight="1" x14ac:dyDescent="0.3">
      <c r="E54" s="158"/>
      <c r="F54" s="158"/>
      <c r="G54" s="158"/>
      <c r="H54" s="158"/>
      <c r="I54" s="158"/>
      <c r="J54" s="158"/>
      <c r="K54" s="158"/>
    </row>
    <row r="55" spans="2:60" s="112" customFormat="1" x14ac:dyDescent="0.3">
      <c r="E55" s="158"/>
      <c r="F55" s="158"/>
      <c r="G55" s="158"/>
      <c r="H55" s="158"/>
      <c r="I55" s="158"/>
      <c r="J55" s="158"/>
      <c r="K55" s="158"/>
    </row>
    <row r="56" spans="2:60" s="112" customFormat="1" x14ac:dyDescent="0.3">
      <c r="E56" s="158"/>
      <c r="F56" s="158"/>
      <c r="G56" s="158"/>
      <c r="H56" s="158"/>
      <c r="I56" s="158"/>
      <c r="J56" s="158"/>
      <c r="K56" s="158"/>
    </row>
    <row r="57" spans="2:60" s="112" customFormat="1" x14ac:dyDescent="0.3">
      <c r="E57" s="158"/>
      <c r="F57" s="158"/>
      <c r="G57" s="158"/>
      <c r="H57" s="158"/>
      <c r="I57" s="158"/>
      <c r="J57" s="158"/>
      <c r="K57" s="158"/>
    </row>
    <row r="58" spans="2:60" s="112" customFormat="1" x14ac:dyDescent="0.3">
      <c r="E58" s="158"/>
      <c r="F58" s="158"/>
      <c r="G58" s="158"/>
      <c r="H58" s="158"/>
      <c r="I58" s="158"/>
      <c r="J58" s="158"/>
      <c r="K58" s="158"/>
    </row>
    <row r="59" spans="2:60" s="112" customFormat="1" x14ac:dyDescent="0.3">
      <c r="E59" s="158"/>
      <c r="F59" s="158"/>
      <c r="G59" s="158"/>
      <c r="H59" s="158"/>
      <c r="I59" s="158"/>
      <c r="J59" s="158"/>
      <c r="K59" s="158"/>
    </row>
    <row r="60" spans="2:60" s="112" customFormat="1" x14ac:dyDescent="0.3">
      <c r="E60" s="158"/>
      <c r="F60" s="158"/>
      <c r="G60" s="158"/>
      <c r="H60" s="158"/>
      <c r="I60" s="158"/>
      <c r="J60" s="158"/>
      <c r="K60" s="158"/>
    </row>
    <row r="61" spans="2:60" s="112" customFormat="1" x14ac:dyDescent="0.3">
      <c r="E61" s="158"/>
      <c r="F61" s="158"/>
      <c r="G61" s="158"/>
      <c r="H61" s="158"/>
      <c r="I61" s="158"/>
      <c r="J61" s="158"/>
      <c r="K61" s="158"/>
    </row>
    <row r="62" spans="2:60" s="112" customFormat="1" x14ac:dyDescent="0.3">
      <c r="E62" s="158"/>
      <c r="F62" s="158"/>
      <c r="G62" s="158"/>
      <c r="H62" s="158"/>
      <c r="I62" s="158"/>
      <c r="J62" s="158"/>
      <c r="K62" s="158"/>
    </row>
    <row r="63" spans="2:60" s="112" customFormat="1" x14ac:dyDescent="0.3">
      <c r="E63" s="158"/>
      <c r="F63" s="158"/>
      <c r="G63" s="158"/>
      <c r="H63" s="158"/>
      <c r="I63" s="158"/>
      <c r="J63" s="158"/>
      <c r="K63" s="158"/>
    </row>
    <row r="64" spans="2:60" s="112" customFormat="1" x14ac:dyDescent="0.3">
      <c r="E64" s="158"/>
      <c r="F64" s="158"/>
      <c r="G64" s="158"/>
      <c r="H64" s="158"/>
      <c r="I64" s="158"/>
      <c r="J64" s="158"/>
      <c r="K64" s="158"/>
    </row>
    <row r="65" spans="5:11" s="112" customFormat="1" x14ac:dyDescent="0.3">
      <c r="E65" s="158"/>
      <c r="F65" s="158"/>
      <c r="G65" s="158"/>
      <c r="H65" s="158"/>
      <c r="I65" s="158"/>
      <c r="J65" s="158"/>
      <c r="K65" s="158"/>
    </row>
    <row r="66" spans="5:11" s="112" customFormat="1" x14ac:dyDescent="0.3">
      <c r="E66" s="158"/>
      <c r="F66" s="158"/>
      <c r="G66" s="158"/>
      <c r="H66" s="158"/>
      <c r="I66" s="158"/>
      <c r="J66" s="158"/>
      <c r="K66" s="158"/>
    </row>
    <row r="67" spans="5:11" s="112" customFormat="1" x14ac:dyDescent="0.3">
      <c r="E67" s="158"/>
      <c r="F67" s="158"/>
      <c r="G67" s="158"/>
      <c r="H67" s="158"/>
      <c r="I67" s="158"/>
      <c r="J67" s="158"/>
      <c r="K67" s="158"/>
    </row>
    <row r="68" spans="5:11" s="112" customFormat="1" x14ac:dyDescent="0.3">
      <c r="E68" s="158"/>
      <c r="F68" s="158"/>
      <c r="G68" s="158"/>
      <c r="H68" s="158"/>
      <c r="I68" s="158"/>
      <c r="J68" s="158"/>
      <c r="K68" s="158"/>
    </row>
    <row r="69" spans="5:11" s="112" customFormat="1" x14ac:dyDescent="0.3">
      <c r="E69" s="158"/>
      <c r="F69" s="158"/>
      <c r="G69" s="158"/>
      <c r="H69" s="158"/>
      <c r="I69" s="158"/>
      <c r="J69" s="158"/>
      <c r="K69" s="158"/>
    </row>
    <row r="70" spans="5:11" s="112" customFormat="1" x14ac:dyDescent="0.3">
      <c r="E70" s="158"/>
      <c r="F70" s="158"/>
      <c r="G70" s="158"/>
      <c r="H70" s="158"/>
      <c r="I70" s="158"/>
      <c r="J70" s="158"/>
      <c r="K70" s="158"/>
    </row>
    <row r="71" spans="5:11" s="112" customFormat="1" x14ac:dyDescent="0.3">
      <c r="E71" s="158"/>
      <c r="F71" s="158"/>
      <c r="G71" s="158"/>
      <c r="H71" s="158"/>
      <c r="I71" s="158"/>
      <c r="J71" s="158"/>
      <c r="K71" s="158"/>
    </row>
    <row r="72" spans="5:11" s="112" customFormat="1" x14ac:dyDescent="0.3">
      <c r="E72" s="158"/>
      <c r="F72" s="158"/>
      <c r="G72" s="158"/>
      <c r="H72" s="158"/>
      <c r="I72" s="158"/>
      <c r="J72" s="158"/>
      <c r="K72" s="158"/>
    </row>
    <row r="73" spans="5:11" s="112" customFormat="1" x14ac:dyDescent="0.3">
      <c r="E73" s="158"/>
      <c r="F73" s="158"/>
      <c r="G73" s="158"/>
      <c r="H73" s="158"/>
      <c r="I73" s="158"/>
      <c r="J73" s="158"/>
      <c r="K73" s="158"/>
    </row>
    <row r="74" spans="5:11" s="112" customFormat="1" x14ac:dyDescent="0.3">
      <c r="E74" s="158"/>
      <c r="F74" s="158"/>
      <c r="G74" s="158"/>
      <c r="H74" s="158"/>
      <c r="I74" s="158"/>
      <c r="J74" s="158"/>
      <c r="K74" s="158"/>
    </row>
    <row r="75" spans="5:11" s="112" customFormat="1" x14ac:dyDescent="0.3">
      <c r="E75" s="158"/>
      <c r="F75" s="158"/>
      <c r="G75" s="158"/>
      <c r="H75" s="158"/>
      <c r="I75" s="158"/>
      <c r="J75" s="158"/>
      <c r="K75" s="158"/>
    </row>
    <row r="76" spans="5:11" s="112" customFormat="1" x14ac:dyDescent="0.3">
      <c r="E76" s="158"/>
      <c r="F76" s="158"/>
      <c r="G76" s="158"/>
      <c r="H76" s="158"/>
      <c r="I76" s="158"/>
      <c r="J76" s="158"/>
      <c r="K76" s="158"/>
    </row>
    <row r="77" spans="5:11" s="112" customFormat="1" x14ac:dyDescent="0.3">
      <c r="E77" s="158"/>
      <c r="F77" s="158"/>
      <c r="G77" s="158"/>
      <c r="H77" s="158"/>
      <c r="I77" s="158"/>
      <c r="J77" s="158"/>
      <c r="K77" s="158"/>
    </row>
    <row r="78" spans="5:11" s="112" customFormat="1" x14ac:dyDescent="0.3">
      <c r="E78" s="158"/>
      <c r="F78" s="158"/>
      <c r="G78" s="158"/>
      <c r="H78" s="158"/>
      <c r="I78" s="158"/>
      <c r="J78" s="158"/>
      <c r="K78" s="158"/>
    </row>
    <row r="79" spans="5:11" s="112" customFormat="1" x14ac:dyDescent="0.3">
      <c r="E79" s="158"/>
      <c r="F79" s="158"/>
      <c r="G79" s="158"/>
      <c r="H79" s="158"/>
      <c r="I79" s="158"/>
      <c r="J79" s="158"/>
      <c r="K79" s="158"/>
    </row>
    <row r="80" spans="5:11" s="112" customFormat="1" x14ac:dyDescent="0.3">
      <c r="E80" s="158"/>
      <c r="F80" s="158"/>
      <c r="G80" s="158"/>
      <c r="H80" s="158"/>
      <c r="I80" s="158"/>
      <c r="J80" s="158"/>
      <c r="K80" s="158"/>
    </row>
  </sheetData>
  <sheetProtection algorithmName="SHA-512" hashValue="BiALR3BNbf/PyEkZkQvaMIzPuBxbNlxKN/j9RtgXfqdJGQQrKXEzEeyRERg/0RZR2OVWPIoA7xKKH92cj4bZ/A==" saltValue="nUvbDgv0vQPQowaiFsbFKQ==" spinCount="100000" sheet="1" objects="1" scenarios="1"/>
  <mergeCells count="3">
    <mergeCell ref="I46:BB49"/>
    <mergeCell ref="F37:BA38"/>
    <mergeCell ref="F40:BA41"/>
  </mergeCells>
  <pageMargins left="0.7" right="0.7" top="0.75" bottom="0.75" header="0.3" footer="0.3"/>
  <pageSetup orientation="portrait" horizontalDpi="204" verticalDpi="192"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88900</xdr:colOff>
                    <xdr:row>4</xdr:row>
                    <xdr:rowOff>165100</xdr:rowOff>
                  </from>
                  <to>
                    <xdr:col>9</xdr:col>
                    <xdr:colOff>31750</xdr:colOff>
                    <xdr:row>6</xdr:row>
                    <xdr:rowOff>12700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88900</xdr:colOff>
                    <xdr:row>5</xdr:row>
                    <xdr:rowOff>171450</xdr:rowOff>
                  </from>
                  <to>
                    <xdr:col>9</xdr:col>
                    <xdr:colOff>31750</xdr:colOff>
                    <xdr:row>7</xdr:row>
                    <xdr:rowOff>19050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3</xdr:col>
                    <xdr:colOff>88900</xdr:colOff>
                    <xdr:row>7</xdr:row>
                    <xdr:rowOff>171450</xdr:rowOff>
                  </from>
                  <to>
                    <xdr:col>5</xdr:col>
                    <xdr:colOff>12700</xdr:colOff>
                    <xdr:row>9</xdr:row>
                    <xdr:rowOff>19050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3</xdr:col>
                    <xdr:colOff>88900</xdr:colOff>
                    <xdr:row>11</xdr:row>
                    <xdr:rowOff>165100</xdr:rowOff>
                  </from>
                  <to>
                    <xdr:col>9</xdr:col>
                    <xdr:colOff>31750</xdr:colOff>
                    <xdr:row>13</xdr:row>
                    <xdr:rowOff>19050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3</xdr:col>
                    <xdr:colOff>88900</xdr:colOff>
                    <xdr:row>12</xdr:row>
                    <xdr:rowOff>171450</xdr:rowOff>
                  </from>
                  <to>
                    <xdr:col>9</xdr:col>
                    <xdr:colOff>31750</xdr:colOff>
                    <xdr:row>14</xdr:row>
                    <xdr:rowOff>19050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3</xdr:col>
                    <xdr:colOff>82550</xdr:colOff>
                    <xdr:row>13</xdr:row>
                    <xdr:rowOff>177800</xdr:rowOff>
                  </from>
                  <to>
                    <xdr:col>5</xdr:col>
                    <xdr:colOff>12700</xdr:colOff>
                    <xdr:row>15</xdr:row>
                    <xdr:rowOff>31750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3</xdr:col>
                    <xdr:colOff>95250</xdr:colOff>
                    <xdr:row>9</xdr:row>
                    <xdr:rowOff>158750</xdr:rowOff>
                  </from>
                  <to>
                    <xdr:col>5</xdr:col>
                    <xdr:colOff>31750</xdr:colOff>
                    <xdr:row>11</xdr:row>
                    <xdr:rowOff>12700</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3</xdr:col>
                    <xdr:colOff>88900</xdr:colOff>
                    <xdr:row>18</xdr:row>
                    <xdr:rowOff>158750</xdr:rowOff>
                  </from>
                  <to>
                    <xdr:col>5</xdr:col>
                    <xdr:colOff>31750</xdr:colOff>
                    <xdr:row>20</xdr:row>
                    <xdr:rowOff>12700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3</xdr:col>
                    <xdr:colOff>95250</xdr:colOff>
                    <xdr:row>15</xdr:row>
                    <xdr:rowOff>165100</xdr:rowOff>
                  </from>
                  <to>
                    <xdr:col>5</xdr:col>
                    <xdr:colOff>31750</xdr:colOff>
                    <xdr:row>17</xdr:row>
                    <xdr:rowOff>12700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3</xdr:col>
                    <xdr:colOff>95250</xdr:colOff>
                    <xdr:row>17</xdr:row>
                    <xdr:rowOff>152400</xdr:rowOff>
                  </from>
                  <to>
                    <xdr:col>5</xdr:col>
                    <xdr:colOff>38100</xdr:colOff>
                    <xdr:row>19</xdr:row>
                    <xdr:rowOff>0</xdr:rowOff>
                  </to>
                </anchor>
              </controlPr>
            </control>
          </mc:Choice>
        </mc:AlternateContent>
        <mc:AlternateContent xmlns:mc="http://schemas.openxmlformats.org/markup-compatibility/2006">
          <mc:Choice Requires="x14">
            <control shapeId="18445" r:id="rId14" name="Check Box 13">
              <controlPr defaultSize="0" autoFill="0" autoLine="0" autoPict="0">
                <anchor moveWithCells="1">
                  <from>
                    <xdr:col>4</xdr:col>
                    <xdr:colOff>0</xdr:colOff>
                    <xdr:row>21</xdr:row>
                    <xdr:rowOff>165100</xdr:rowOff>
                  </from>
                  <to>
                    <xdr:col>5</xdr:col>
                    <xdr:colOff>50800</xdr:colOff>
                    <xdr:row>23</xdr:row>
                    <xdr:rowOff>12700</xdr:rowOff>
                  </to>
                </anchor>
              </controlPr>
            </control>
          </mc:Choice>
        </mc:AlternateContent>
        <mc:AlternateContent xmlns:mc="http://schemas.openxmlformats.org/markup-compatibility/2006">
          <mc:Choice Requires="x14">
            <control shapeId="18446" r:id="rId15" name="Check Box 14">
              <controlPr defaultSize="0" autoFill="0" autoLine="0" autoPict="0">
                <anchor moveWithCells="1">
                  <from>
                    <xdr:col>4</xdr:col>
                    <xdr:colOff>0</xdr:colOff>
                    <xdr:row>22</xdr:row>
                    <xdr:rowOff>165100</xdr:rowOff>
                  </from>
                  <to>
                    <xdr:col>5</xdr:col>
                    <xdr:colOff>50800</xdr:colOff>
                    <xdr:row>24</xdr:row>
                    <xdr:rowOff>12700</xdr:rowOff>
                  </to>
                </anchor>
              </controlPr>
            </control>
          </mc:Choice>
        </mc:AlternateContent>
        <mc:AlternateContent xmlns:mc="http://schemas.openxmlformats.org/markup-compatibility/2006">
          <mc:Choice Requires="x14">
            <control shapeId="18447" r:id="rId16" name="Check Box 15">
              <controlPr defaultSize="0" autoFill="0" autoLine="0" autoPict="0">
                <anchor moveWithCells="1">
                  <from>
                    <xdr:col>3</xdr:col>
                    <xdr:colOff>95250</xdr:colOff>
                    <xdr:row>23</xdr:row>
                    <xdr:rowOff>171450</xdr:rowOff>
                  </from>
                  <to>
                    <xdr:col>5</xdr:col>
                    <xdr:colOff>38100</xdr:colOff>
                    <xdr:row>25</xdr:row>
                    <xdr:rowOff>19050</xdr:rowOff>
                  </to>
                </anchor>
              </controlPr>
            </control>
          </mc:Choice>
        </mc:AlternateContent>
        <mc:AlternateContent xmlns:mc="http://schemas.openxmlformats.org/markup-compatibility/2006">
          <mc:Choice Requires="x14">
            <control shapeId="18448" r:id="rId17" name="Check Box 16">
              <controlPr defaultSize="0" autoFill="0" autoLine="0" autoPict="0">
                <anchor moveWithCells="1">
                  <from>
                    <xdr:col>3</xdr:col>
                    <xdr:colOff>95250</xdr:colOff>
                    <xdr:row>24</xdr:row>
                    <xdr:rowOff>158750</xdr:rowOff>
                  </from>
                  <to>
                    <xdr:col>5</xdr:col>
                    <xdr:colOff>38100</xdr:colOff>
                    <xdr:row>26</xdr:row>
                    <xdr:rowOff>12700</xdr:rowOff>
                  </to>
                </anchor>
              </controlPr>
            </control>
          </mc:Choice>
        </mc:AlternateContent>
        <mc:AlternateContent xmlns:mc="http://schemas.openxmlformats.org/markup-compatibility/2006">
          <mc:Choice Requires="x14">
            <control shapeId="18449" r:id="rId18" name="Check Box 17">
              <controlPr defaultSize="0" autoFill="0" autoLine="0" autoPict="0">
                <anchor moveWithCells="1">
                  <from>
                    <xdr:col>36</xdr:col>
                    <xdr:colOff>57150</xdr:colOff>
                    <xdr:row>25</xdr:row>
                    <xdr:rowOff>165100</xdr:rowOff>
                  </from>
                  <to>
                    <xdr:col>38</xdr:col>
                    <xdr:colOff>88900</xdr:colOff>
                    <xdr:row>27</xdr:row>
                    <xdr:rowOff>12700</xdr:rowOff>
                  </to>
                </anchor>
              </controlPr>
            </control>
          </mc:Choice>
        </mc:AlternateContent>
        <mc:AlternateContent xmlns:mc="http://schemas.openxmlformats.org/markup-compatibility/2006">
          <mc:Choice Requires="x14">
            <control shapeId="18451" r:id="rId19" name="Check Box 19">
              <controlPr defaultSize="0" autoFill="0" autoLine="0" autoPict="0">
                <anchor moveWithCells="1">
                  <from>
                    <xdr:col>36</xdr:col>
                    <xdr:colOff>57150</xdr:colOff>
                    <xdr:row>24</xdr:row>
                    <xdr:rowOff>171450</xdr:rowOff>
                  </from>
                  <to>
                    <xdr:col>38</xdr:col>
                    <xdr:colOff>88900</xdr:colOff>
                    <xdr:row>26</xdr:row>
                    <xdr:rowOff>19050</xdr:rowOff>
                  </to>
                </anchor>
              </controlPr>
            </control>
          </mc:Choice>
        </mc:AlternateContent>
        <mc:AlternateContent xmlns:mc="http://schemas.openxmlformats.org/markup-compatibility/2006">
          <mc:Choice Requires="x14">
            <control shapeId="18452" r:id="rId20" name="Check Box 20">
              <controlPr defaultSize="0" autoFill="0" autoLine="0" autoPict="0">
                <anchor moveWithCells="1">
                  <from>
                    <xdr:col>36</xdr:col>
                    <xdr:colOff>63500</xdr:colOff>
                    <xdr:row>26</xdr:row>
                    <xdr:rowOff>158750</xdr:rowOff>
                  </from>
                  <to>
                    <xdr:col>38</xdr:col>
                    <xdr:colOff>88900</xdr:colOff>
                    <xdr:row>28</xdr:row>
                    <xdr:rowOff>12700</xdr:rowOff>
                  </to>
                </anchor>
              </controlPr>
            </control>
          </mc:Choice>
        </mc:AlternateContent>
        <mc:AlternateContent xmlns:mc="http://schemas.openxmlformats.org/markup-compatibility/2006">
          <mc:Choice Requires="x14">
            <control shapeId="18453" r:id="rId21" name="Check Box 21">
              <controlPr defaultSize="0" autoFill="0" autoLine="0" autoPict="0">
                <anchor moveWithCells="1">
                  <from>
                    <xdr:col>3</xdr:col>
                    <xdr:colOff>101600</xdr:colOff>
                    <xdr:row>32</xdr:row>
                    <xdr:rowOff>165100</xdr:rowOff>
                  </from>
                  <to>
                    <xdr:col>5</xdr:col>
                    <xdr:colOff>44450</xdr:colOff>
                    <xdr:row>34</xdr:row>
                    <xdr:rowOff>19050</xdr:rowOff>
                  </to>
                </anchor>
              </controlPr>
            </control>
          </mc:Choice>
        </mc:AlternateContent>
        <mc:AlternateContent xmlns:mc="http://schemas.openxmlformats.org/markup-compatibility/2006">
          <mc:Choice Requires="x14">
            <control shapeId="18455" r:id="rId22" name="Check Box 23">
              <controlPr defaultSize="0" autoFill="0" autoLine="0" autoPict="0">
                <anchor moveWithCells="1">
                  <from>
                    <xdr:col>3</xdr:col>
                    <xdr:colOff>95250</xdr:colOff>
                    <xdr:row>26</xdr:row>
                    <xdr:rowOff>158750</xdr:rowOff>
                  </from>
                  <to>
                    <xdr:col>5</xdr:col>
                    <xdr:colOff>38100</xdr:colOff>
                    <xdr:row>28</xdr:row>
                    <xdr:rowOff>12700</xdr:rowOff>
                  </to>
                </anchor>
              </controlPr>
            </control>
          </mc:Choice>
        </mc:AlternateContent>
        <mc:AlternateContent xmlns:mc="http://schemas.openxmlformats.org/markup-compatibility/2006">
          <mc:Choice Requires="x14">
            <control shapeId="18457" r:id="rId23" name="Check Box 25">
              <controlPr defaultSize="0" autoFill="0" autoLine="0" autoPict="0">
                <anchor moveWithCells="1">
                  <from>
                    <xdr:col>3</xdr:col>
                    <xdr:colOff>95250</xdr:colOff>
                    <xdr:row>25</xdr:row>
                    <xdr:rowOff>171450</xdr:rowOff>
                  </from>
                  <to>
                    <xdr:col>5</xdr:col>
                    <xdr:colOff>38100</xdr:colOff>
                    <xdr:row>27</xdr:row>
                    <xdr:rowOff>19050</xdr:rowOff>
                  </to>
                </anchor>
              </controlPr>
            </control>
          </mc:Choice>
        </mc:AlternateContent>
        <mc:AlternateContent xmlns:mc="http://schemas.openxmlformats.org/markup-compatibility/2006">
          <mc:Choice Requires="x14">
            <control shapeId="18459" r:id="rId24" name="Check Box 27">
              <controlPr defaultSize="0" autoFill="0" autoLine="0" autoPict="0">
                <anchor moveWithCells="1">
                  <from>
                    <xdr:col>3</xdr:col>
                    <xdr:colOff>95250</xdr:colOff>
                    <xdr:row>27</xdr:row>
                    <xdr:rowOff>171450</xdr:rowOff>
                  </from>
                  <to>
                    <xdr:col>5</xdr:col>
                    <xdr:colOff>38100</xdr:colOff>
                    <xdr:row>29</xdr:row>
                    <xdr:rowOff>19050</xdr:rowOff>
                  </to>
                </anchor>
              </controlPr>
            </control>
          </mc:Choice>
        </mc:AlternateContent>
        <mc:AlternateContent xmlns:mc="http://schemas.openxmlformats.org/markup-compatibility/2006">
          <mc:Choice Requires="x14">
            <control shapeId="18460" r:id="rId25" name="Check Box 28">
              <controlPr defaultSize="0" autoFill="0" autoLine="0" autoPict="0">
                <anchor moveWithCells="1">
                  <from>
                    <xdr:col>3</xdr:col>
                    <xdr:colOff>95250</xdr:colOff>
                    <xdr:row>28</xdr:row>
                    <xdr:rowOff>165100</xdr:rowOff>
                  </from>
                  <to>
                    <xdr:col>5</xdr:col>
                    <xdr:colOff>50800</xdr:colOff>
                    <xdr:row>30</xdr:row>
                    <xdr:rowOff>12700</xdr:rowOff>
                  </to>
                </anchor>
              </controlPr>
            </control>
          </mc:Choice>
        </mc:AlternateContent>
        <mc:AlternateContent xmlns:mc="http://schemas.openxmlformats.org/markup-compatibility/2006">
          <mc:Choice Requires="x14">
            <control shapeId="18461" r:id="rId26" name="Check Box 29">
              <controlPr defaultSize="0" autoFill="0" autoLine="0" autoPict="0">
                <anchor moveWithCells="1">
                  <from>
                    <xdr:col>3</xdr:col>
                    <xdr:colOff>95250</xdr:colOff>
                    <xdr:row>29</xdr:row>
                    <xdr:rowOff>158750</xdr:rowOff>
                  </from>
                  <to>
                    <xdr:col>5</xdr:col>
                    <xdr:colOff>50800</xdr:colOff>
                    <xdr:row>31</xdr:row>
                    <xdr:rowOff>12700</xdr:rowOff>
                  </to>
                </anchor>
              </controlPr>
            </control>
          </mc:Choice>
        </mc:AlternateContent>
        <mc:AlternateContent xmlns:mc="http://schemas.openxmlformats.org/markup-compatibility/2006">
          <mc:Choice Requires="x14">
            <control shapeId="18463" r:id="rId27" name="Check Box 31">
              <controlPr defaultSize="0" autoFill="0" autoLine="0" autoPict="0">
                <anchor moveWithCells="1">
                  <from>
                    <xdr:col>36</xdr:col>
                    <xdr:colOff>63500</xdr:colOff>
                    <xdr:row>27</xdr:row>
                    <xdr:rowOff>152400</xdr:rowOff>
                  </from>
                  <to>
                    <xdr:col>38</xdr:col>
                    <xdr:colOff>76200</xdr:colOff>
                    <xdr:row>29</xdr:row>
                    <xdr:rowOff>0</xdr:rowOff>
                  </to>
                </anchor>
              </controlPr>
            </control>
          </mc:Choice>
        </mc:AlternateContent>
        <mc:AlternateContent xmlns:mc="http://schemas.openxmlformats.org/markup-compatibility/2006">
          <mc:Choice Requires="x14">
            <control shapeId="18464" r:id="rId28" name="Check Box 32">
              <controlPr defaultSize="0" autoFill="0" autoLine="0" autoPict="0">
                <anchor moveWithCells="1">
                  <from>
                    <xdr:col>36</xdr:col>
                    <xdr:colOff>57150</xdr:colOff>
                    <xdr:row>29</xdr:row>
                    <xdr:rowOff>165100</xdr:rowOff>
                  </from>
                  <to>
                    <xdr:col>38</xdr:col>
                    <xdr:colOff>76200</xdr:colOff>
                    <xdr:row>31</xdr:row>
                    <xdr:rowOff>12700</xdr:rowOff>
                  </to>
                </anchor>
              </controlPr>
            </control>
          </mc:Choice>
        </mc:AlternateContent>
        <mc:AlternateContent xmlns:mc="http://schemas.openxmlformats.org/markup-compatibility/2006">
          <mc:Choice Requires="x14">
            <control shapeId="18466" r:id="rId29" name="Check Box 34">
              <controlPr defaultSize="0" autoFill="0" autoLine="0" autoPict="0">
                <anchor moveWithCells="1">
                  <from>
                    <xdr:col>45</xdr:col>
                    <xdr:colOff>50800</xdr:colOff>
                    <xdr:row>28</xdr:row>
                    <xdr:rowOff>171450</xdr:rowOff>
                  </from>
                  <to>
                    <xdr:col>47</xdr:col>
                    <xdr:colOff>69850</xdr:colOff>
                    <xdr:row>30</xdr:row>
                    <xdr:rowOff>19050</xdr:rowOff>
                  </to>
                </anchor>
              </controlPr>
            </control>
          </mc:Choice>
        </mc:AlternateContent>
        <mc:AlternateContent xmlns:mc="http://schemas.openxmlformats.org/markup-compatibility/2006">
          <mc:Choice Requires="x14">
            <control shapeId="18467" r:id="rId30" name="Check Box 35">
              <controlPr defaultSize="0" autoFill="0" autoLine="0" autoPict="0">
                <anchor moveWithCells="1">
                  <from>
                    <xdr:col>3</xdr:col>
                    <xdr:colOff>88900</xdr:colOff>
                    <xdr:row>15</xdr:row>
                    <xdr:rowOff>0</xdr:rowOff>
                  </from>
                  <to>
                    <xdr:col>5</xdr:col>
                    <xdr:colOff>31750</xdr:colOff>
                    <xdr:row>16</xdr:row>
                    <xdr:rowOff>31750</xdr:rowOff>
                  </to>
                </anchor>
              </controlPr>
            </control>
          </mc:Choice>
        </mc:AlternateContent>
        <mc:AlternateContent xmlns:mc="http://schemas.openxmlformats.org/markup-compatibility/2006">
          <mc:Choice Requires="x14">
            <control shapeId="18468" r:id="rId31" name="Check Box 36">
              <controlPr defaultSize="0" autoFill="0" autoLine="0" autoPict="0">
                <anchor moveWithCells="1">
                  <from>
                    <xdr:col>3</xdr:col>
                    <xdr:colOff>95250</xdr:colOff>
                    <xdr:row>33</xdr:row>
                    <xdr:rowOff>158750</xdr:rowOff>
                  </from>
                  <to>
                    <xdr:col>5</xdr:col>
                    <xdr:colOff>38100</xdr:colOff>
                    <xdr:row>35</xdr:row>
                    <xdr:rowOff>6350</xdr:rowOff>
                  </to>
                </anchor>
              </controlPr>
            </control>
          </mc:Choice>
        </mc:AlternateContent>
        <mc:AlternateContent xmlns:mc="http://schemas.openxmlformats.org/markup-compatibility/2006">
          <mc:Choice Requires="x14">
            <control shapeId="18470" r:id="rId32" name="Check Box 38">
              <controlPr defaultSize="0" autoFill="0" autoLine="0" autoPict="0">
                <anchor moveWithCells="1">
                  <from>
                    <xdr:col>25</xdr:col>
                    <xdr:colOff>88900</xdr:colOff>
                    <xdr:row>32</xdr:row>
                    <xdr:rowOff>171450</xdr:rowOff>
                  </from>
                  <to>
                    <xdr:col>27</xdr:col>
                    <xdr:colOff>31750</xdr:colOff>
                    <xdr:row>34</xdr:row>
                    <xdr:rowOff>19050</xdr:rowOff>
                  </to>
                </anchor>
              </controlPr>
            </control>
          </mc:Choice>
        </mc:AlternateContent>
        <mc:AlternateContent xmlns:mc="http://schemas.openxmlformats.org/markup-compatibility/2006">
          <mc:Choice Requires="x14">
            <control shapeId="18471" r:id="rId33" name="Check Box 39">
              <controlPr defaultSize="0" autoFill="0" autoLine="0" autoPict="0">
                <anchor moveWithCells="1">
                  <from>
                    <xdr:col>3</xdr:col>
                    <xdr:colOff>95250</xdr:colOff>
                    <xdr:row>16</xdr:row>
                    <xdr:rowOff>165100</xdr:rowOff>
                  </from>
                  <to>
                    <xdr:col>5</xdr:col>
                    <xdr:colOff>31750</xdr:colOff>
                    <xdr:row>18</xdr:row>
                    <xdr:rowOff>12700</xdr:rowOff>
                  </to>
                </anchor>
              </controlPr>
            </control>
          </mc:Choice>
        </mc:AlternateContent>
        <mc:AlternateContent xmlns:mc="http://schemas.openxmlformats.org/markup-compatibility/2006">
          <mc:Choice Requires="x14">
            <control shapeId="18472" r:id="rId34" name="Check Box 40">
              <controlPr defaultSize="0" autoFill="0" autoLine="0" autoPict="0">
                <anchor moveWithCells="1">
                  <from>
                    <xdr:col>3</xdr:col>
                    <xdr:colOff>88900</xdr:colOff>
                    <xdr:row>8</xdr:row>
                    <xdr:rowOff>171450</xdr:rowOff>
                  </from>
                  <to>
                    <xdr:col>5</xdr:col>
                    <xdr:colOff>12700</xdr:colOff>
                    <xdr:row>10</xdr:row>
                    <xdr:rowOff>19050</xdr:rowOff>
                  </to>
                </anchor>
              </controlPr>
            </control>
          </mc:Choice>
        </mc:AlternateContent>
        <mc:AlternateContent xmlns:mc="http://schemas.openxmlformats.org/markup-compatibility/2006">
          <mc:Choice Requires="x14">
            <control shapeId="18474" r:id="rId35" name="Check Box 42">
              <controlPr defaultSize="0" autoFill="0" autoLine="0" autoPict="0">
                <anchor moveWithCells="1">
                  <from>
                    <xdr:col>35</xdr:col>
                    <xdr:colOff>76200</xdr:colOff>
                    <xdr:row>8</xdr:row>
                    <xdr:rowOff>0</xdr:rowOff>
                  </from>
                  <to>
                    <xdr:col>39</xdr:col>
                    <xdr:colOff>12700</xdr:colOff>
                    <xdr:row>9</xdr:row>
                    <xdr:rowOff>12700</xdr:rowOff>
                  </to>
                </anchor>
              </controlPr>
            </control>
          </mc:Choice>
        </mc:AlternateContent>
        <mc:AlternateContent xmlns:mc="http://schemas.openxmlformats.org/markup-compatibility/2006">
          <mc:Choice Requires="x14">
            <control shapeId="18475" r:id="rId36" name="Check Box 43">
              <controlPr defaultSize="0" autoFill="0" autoLine="0" autoPict="0">
                <anchor moveWithCells="1">
                  <from>
                    <xdr:col>3</xdr:col>
                    <xdr:colOff>88900</xdr:colOff>
                    <xdr:row>7</xdr:row>
                    <xdr:rowOff>0</xdr:rowOff>
                  </from>
                  <to>
                    <xdr:col>9</xdr:col>
                    <xdr:colOff>31750</xdr:colOff>
                    <xdr:row>8</xdr:row>
                    <xdr:rowOff>31750</xdr:rowOff>
                  </to>
                </anchor>
              </controlPr>
            </control>
          </mc:Choice>
        </mc:AlternateContent>
        <mc:AlternateContent xmlns:mc="http://schemas.openxmlformats.org/markup-compatibility/2006">
          <mc:Choice Requires="x14">
            <control shapeId="18476" r:id="rId37" name="Check Box 44">
              <controlPr defaultSize="0" autoFill="0" autoLine="0" autoPict="0">
                <anchor moveWithCells="1">
                  <from>
                    <xdr:col>3</xdr:col>
                    <xdr:colOff>88900</xdr:colOff>
                    <xdr:row>19</xdr:row>
                    <xdr:rowOff>171450</xdr:rowOff>
                  </from>
                  <to>
                    <xdr:col>5</xdr:col>
                    <xdr:colOff>38100</xdr:colOff>
                    <xdr:row>21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3AE0-6FF3-4091-919F-F5A9B708287A}">
  <dimension ref="A1:AK577"/>
  <sheetViews>
    <sheetView showGridLines="0" workbookViewId="0"/>
  </sheetViews>
  <sheetFormatPr defaultRowHeight="14.5" x14ac:dyDescent="0.35"/>
  <cols>
    <col min="1" max="1" width="8.7265625" style="223"/>
    <col min="2" max="2" width="2.81640625" style="223" customWidth="1"/>
    <col min="3" max="3" width="6.6328125" style="227" customWidth="1"/>
    <col min="4" max="4" width="18.90625" style="227" customWidth="1"/>
    <col min="5" max="5" width="3.6328125" style="227" customWidth="1"/>
    <col min="6" max="6" width="29.7265625" style="227" customWidth="1"/>
    <col min="7" max="7" width="11.36328125" style="227" customWidth="1"/>
    <col min="8" max="8" width="18" style="227" customWidth="1"/>
    <col min="9" max="9" width="2.7265625" style="227" customWidth="1"/>
    <col min="10" max="10" width="8.7265625" style="223"/>
    <col min="11" max="26" width="8.7265625" style="224"/>
    <col min="27" max="35" width="8.7265625" style="225"/>
    <col min="36" max="37" width="8.7265625" style="228"/>
    <col min="38" max="16384" width="8.7265625" style="227"/>
  </cols>
  <sheetData>
    <row r="1" spans="1:37" s="223" customFormat="1" x14ac:dyDescent="0.35">
      <c r="K1" s="224"/>
      <c r="L1" s="224"/>
      <c r="M1" s="224"/>
      <c r="N1" s="224"/>
      <c r="O1" s="224"/>
      <c r="P1" s="224"/>
      <c r="Q1" s="224"/>
      <c r="R1" s="224"/>
      <c r="S1" s="224"/>
      <c r="T1" s="224"/>
      <c r="U1" s="224"/>
      <c r="V1" s="224"/>
      <c r="W1" s="224"/>
      <c r="X1" s="224"/>
      <c r="Y1" s="224"/>
      <c r="Z1" s="224"/>
      <c r="AA1" s="225"/>
      <c r="AB1" s="225"/>
      <c r="AC1" s="225"/>
      <c r="AD1" s="225"/>
      <c r="AE1" s="225"/>
      <c r="AF1" s="225"/>
      <c r="AG1" s="225"/>
      <c r="AH1" s="225"/>
      <c r="AI1" s="225"/>
      <c r="AJ1" s="225"/>
      <c r="AK1" s="225"/>
    </row>
    <row r="2" spans="1:37" x14ac:dyDescent="0.35">
      <c r="B2" s="226"/>
      <c r="C2" s="485"/>
      <c r="D2" s="485"/>
      <c r="E2" s="485"/>
      <c r="F2" s="485"/>
      <c r="G2" s="485"/>
      <c r="H2" s="485"/>
    </row>
    <row r="3" spans="1:37" x14ac:dyDescent="0.35">
      <c r="B3" s="226"/>
      <c r="C3" s="485"/>
      <c r="D3" s="485"/>
      <c r="E3" s="485"/>
      <c r="F3" s="485"/>
      <c r="G3" s="485"/>
      <c r="H3" s="485"/>
    </row>
    <row r="4" spans="1:37" x14ac:dyDescent="0.35">
      <c r="B4" s="226"/>
      <c r="C4" s="485"/>
      <c r="D4" s="485"/>
      <c r="E4" s="485"/>
      <c r="F4" s="485"/>
      <c r="G4" s="485"/>
      <c r="H4" s="485"/>
    </row>
    <row r="5" spans="1:37" ht="7.5" customHeight="1" x14ac:dyDescent="0.35">
      <c r="A5" s="229"/>
      <c r="B5" s="230"/>
      <c r="C5" s="485"/>
      <c r="D5" s="485"/>
      <c r="E5" s="485"/>
      <c r="F5" s="485"/>
      <c r="G5" s="485"/>
      <c r="H5" s="485"/>
    </row>
    <row r="6" spans="1:37" ht="15.5" x14ac:dyDescent="0.35">
      <c r="A6" s="231"/>
      <c r="B6" s="232"/>
      <c r="C6" s="486" t="s">
        <v>148</v>
      </c>
      <c r="D6" s="486"/>
      <c r="E6" s="486"/>
      <c r="F6" s="486"/>
      <c r="G6" s="486"/>
      <c r="H6" s="486"/>
      <c r="I6" s="233"/>
      <c r="J6" s="231"/>
    </row>
    <row r="7" spans="1:37" ht="6" customHeight="1" x14ac:dyDescent="0.35">
      <c r="B7" s="226"/>
    </row>
    <row r="8" spans="1:37" x14ac:dyDescent="0.35">
      <c r="B8" s="226"/>
      <c r="C8" s="487" t="s">
        <v>149</v>
      </c>
      <c r="D8" s="487"/>
      <c r="G8" s="234"/>
      <c r="H8" s="235"/>
    </row>
    <row r="9" spans="1:37" x14ac:dyDescent="0.35">
      <c r="B9" s="226"/>
      <c r="D9" s="484" t="s">
        <v>150</v>
      </c>
      <c r="E9" s="484"/>
      <c r="F9" s="227" t="s">
        <v>151</v>
      </c>
    </row>
    <row r="10" spans="1:37" x14ac:dyDescent="0.35">
      <c r="B10" s="226"/>
      <c r="D10" s="484" t="s">
        <v>152</v>
      </c>
      <c r="E10" s="484"/>
      <c r="F10" s="227" t="s">
        <v>153</v>
      </c>
    </row>
    <row r="11" spans="1:37" x14ac:dyDescent="0.35">
      <c r="B11" s="226"/>
      <c r="D11" s="484" t="s">
        <v>154</v>
      </c>
      <c r="E11" s="484"/>
      <c r="F11" s="96" t="s">
        <v>155</v>
      </c>
    </row>
    <row r="12" spans="1:37" ht="6" customHeight="1" x14ac:dyDescent="0.35">
      <c r="B12" s="226"/>
      <c r="D12" s="484"/>
      <c r="E12" s="484"/>
    </row>
    <row r="13" spans="1:37" x14ac:dyDescent="0.35">
      <c r="B13" s="226"/>
      <c r="D13" s="484" t="s">
        <v>156</v>
      </c>
      <c r="E13" s="484"/>
      <c r="F13" s="227" t="s">
        <v>157</v>
      </c>
    </row>
    <row r="14" spans="1:37" x14ac:dyDescent="0.35">
      <c r="B14" s="226"/>
      <c r="D14" s="484" t="s">
        <v>152</v>
      </c>
      <c r="E14" s="484"/>
      <c r="F14" s="227" t="s">
        <v>158</v>
      </c>
    </row>
    <row r="15" spans="1:37" x14ac:dyDescent="0.35">
      <c r="B15" s="226"/>
      <c r="D15" s="484" t="s">
        <v>154</v>
      </c>
      <c r="E15" s="484"/>
      <c r="F15" s="96" t="s">
        <v>159</v>
      </c>
    </row>
    <row r="16" spans="1:37" ht="6" customHeight="1" x14ac:dyDescent="0.35">
      <c r="B16" s="226"/>
      <c r="D16" s="484"/>
      <c r="E16" s="484"/>
    </row>
    <row r="17" spans="2:8" x14ac:dyDescent="0.35">
      <c r="B17" s="226"/>
      <c r="D17" s="484" t="s">
        <v>160</v>
      </c>
      <c r="E17" s="484"/>
      <c r="F17" s="227" t="s">
        <v>161</v>
      </c>
    </row>
    <row r="18" spans="2:8" x14ac:dyDescent="0.35">
      <c r="B18" s="226"/>
      <c r="D18" s="484" t="s">
        <v>152</v>
      </c>
      <c r="E18" s="484"/>
      <c r="F18" s="227" t="s">
        <v>162</v>
      </c>
    </row>
    <row r="19" spans="2:8" x14ac:dyDescent="0.35">
      <c r="B19" s="226"/>
      <c r="D19" s="484" t="s">
        <v>154</v>
      </c>
      <c r="E19" s="484"/>
      <c r="F19" s="96" t="s">
        <v>163</v>
      </c>
    </row>
    <row r="20" spans="2:8" ht="6" customHeight="1" x14ac:dyDescent="0.35">
      <c r="B20" s="226"/>
      <c r="F20" s="96"/>
    </row>
    <row r="21" spans="2:8" ht="15" thickBot="1" x14ac:dyDescent="0.4">
      <c r="B21" s="226"/>
      <c r="C21" s="236" t="s">
        <v>164</v>
      </c>
      <c r="D21" s="237"/>
      <c r="E21" s="237"/>
      <c r="F21" s="237"/>
      <c r="G21" s="237"/>
      <c r="H21" s="237"/>
    </row>
    <row r="22" spans="2:8" x14ac:dyDescent="0.35">
      <c r="B22" s="226"/>
      <c r="C22" s="487" t="s">
        <v>165</v>
      </c>
      <c r="D22" s="487"/>
    </row>
    <row r="23" spans="2:8" x14ac:dyDescent="0.35">
      <c r="B23" s="226"/>
      <c r="D23" s="484" t="s">
        <v>166</v>
      </c>
      <c r="E23" s="489"/>
      <c r="F23" s="488"/>
      <c r="G23" s="488"/>
      <c r="H23" s="488"/>
    </row>
    <row r="24" spans="2:8" x14ac:dyDescent="0.35">
      <c r="B24" s="226"/>
    </row>
    <row r="25" spans="2:8" x14ac:dyDescent="0.35">
      <c r="B25" s="226"/>
      <c r="C25" s="487" t="s">
        <v>167</v>
      </c>
      <c r="D25" s="487"/>
    </row>
    <row r="26" spans="2:8" x14ac:dyDescent="0.35">
      <c r="B26" s="226"/>
      <c r="D26" s="484" t="s">
        <v>168</v>
      </c>
      <c r="E26" s="484"/>
      <c r="F26" s="238"/>
    </row>
    <row r="27" spans="2:8" x14ac:dyDescent="0.35">
      <c r="B27" s="226"/>
      <c r="D27" s="484" t="s">
        <v>169</v>
      </c>
      <c r="E27" s="484"/>
      <c r="F27" s="239"/>
    </row>
    <row r="28" spans="2:8" x14ac:dyDescent="0.35">
      <c r="B28" s="226"/>
      <c r="D28" s="227" t="s">
        <v>170</v>
      </c>
      <c r="F28" s="240"/>
    </row>
    <row r="29" spans="2:8" x14ac:dyDescent="0.35">
      <c r="B29" s="226"/>
      <c r="D29" s="484" t="s">
        <v>171</v>
      </c>
      <c r="E29" s="484"/>
      <c r="F29" s="241" t="s">
        <v>172</v>
      </c>
    </row>
    <row r="30" spans="2:8" x14ac:dyDescent="0.35">
      <c r="B30" s="226"/>
      <c r="D30" s="227" t="s">
        <v>49</v>
      </c>
      <c r="F30" s="227" t="s">
        <v>173</v>
      </c>
    </row>
    <row r="31" spans="2:8" x14ac:dyDescent="0.35">
      <c r="B31" s="226"/>
      <c r="F31" s="227" t="s">
        <v>174</v>
      </c>
    </row>
    <row r="32" spans="2:8" x14ac:dyDescent="0.35">
      <c r="B32" s="226"/>
      <c r="F32" s="227" t="s">
        <v>175</v>
      </c>
    </row>
    <row r="33" spans="2:9" x14ac:dyDescent="0.35">
      <c r="B33" s="226"/>
      <c r="F33" s="227" t="s">
        <v>176</v>
      </c>
    </row>
    <row r="34" spans="2:9" x14ac:dyDescent="0.35">
      <c r="B34" s="226"/>
      <c r="F34" s="488"/>
      <c r="G34" s="488"/>
      <c r="H34" s="488"/>
    </row>
    <row r="35" spans="2:9" x14ac:dyDescent="0.35">
      <c r="B35" s="226"/>
      <c r="D35" s="227" t="s">
        <v>177</v>
      </c>
      <c r="F35" s="227" t="s">
        <v>178</v>
      </c>
      <c r="G35" s="242" t="s">
        <v>179</v>
      </c>
      <c r="H35" s="242" t="s">
        <v>180</v>
      </c>
    </row>
    <row r="36" spans="2:9" x14ac:dyDescent="0.35">
      <c r="B36" s="226"/>
      <c r="F36" s="227" t="s">
        <v>181</v>
      </c>
      <c r="G36" s="242" t="s">
        <v>179</v>
      </c>
      <c r="H36" s="242" t="s">
        <v>180</v>
      </c>
    </row>
    <row r="37" spans="2:9" x14ac:dyDescent="0.35">
      <c r="B37" s="226"/>
      <c r="I37" s="227" t="s">
        <v>28</v>
      </c>
    </row>
    <row r="38" spans="2:9" x14ac:dyDescent="0.35">
      <c r="B38" s="226"/>
      <c r="C38" s="487" t="s">
        <v>182</v>
      </c>
      <c r="D38" s="487"/>
    </row>
    <row r="39" spans="2:9" x14ac:dyDescent="0.35">
      <c r="B39" s="226"/>
      <c r="D39" s="243"/>
      <c r="F39" s="227" t="s">
        <v>183</v>
      </c>
      <c r="H39" s="242" t="s">
        <v>180</v>
      </c>
    </row>
    <row r="40" spans="2:9" x14ac:dyDescent="0.35">
      <c r="B40" s="226"/>
      <c r="F40" s="227" t="s">
        <v>184</v>
      </c>
      <c r="G40" s="242" t="s">
        <v>179</v>
      </c>
      <c r="H40" s="242" t="s">
        <v>180</v>
      </c>
    </row>
    <row r="41" spans="2:9" x14ac:dyDescent="0.35">
      <c r="B41" s="226"/>
      <c r="F41" s="227" t="s">
        <v>185</v>
      </c>
      <c r="G41" s="242" t="s">
        <v>179</v>
      </c>
      <c r="H41" s="242" t="s">
        <v>180</v>
      </c>
    </row>
    <row r="42" spans="2:9" x14ac:dyDescent="0.35">
      <c r="B42" s="226"/>
      <c r="F42" s="227" t="s">
        <v>186</v>
      </c>
      <c r="G42" s="242" t="s">
        <v>179</v>
      </c>
      <c r="H42" s="242" t="s">
        <v>180</v>
      </c>
    </row>
    <row r="43" spans="2:9" x14ac:dyDescent="0.35">
      <c r="B43" s="226"/>
      <c r="F43" s="227" t="s">
        <v>187</v>
      </c>
      <c r="G43" s="242"/>
      <c r="H43" s="242" t="s">
        <v>180</v>
      </c>
    </row>
    <row r="44" spans="2:9" x14ac:dyDescent="0.35">
      <c r="B44" s="226"/>
      <c r="F44" s="488"/>
      <c r="G44" s="488"/>
      <c r="H44" s="488"/>
    </row>
    <row r="45" spans="2:9" x14ac:dyDescent="0.35">
      <c r="B45" s="226"/>
    </row>
    <row r="46" spans="2:9" x14ac:dyDescent="0.35">
      <c r="B46" s="226"/>
      <c r="C46" s="487" t="s">
        <v>188</v>
      </c>
      <c r="D46" s="487"/>
    </row>
    <row r="47" spans="2:9" x14ac:dyDescent="0.35">
      <c r="B47" s="226"/>
      <c r="F47" s="227" t="s">
        <v>189</v>
      </c>
      <c r="H47" s="227" t="s">
        <v>190</v>
      </c>
    </row>
    <row r="48" spans="2:9" x14ac:dyDescent="0.35">
      <c r="B48" s="226"/>
      <c r="F48" s="227" t="s">
        <v>191</v>
      </c>
    </row>
    <row r="49" spans="1:10" x14ac:dyDescent="0.35">
      <c r="B49" s="226"/>
      <c r="F49" s="488"/>
      <c r="G49" s="488"/>
      <c r="H49" s="488"/>
    </row>
    <row r="50" spans="1:10" x14ac:dyDescent="0.35">
      <c r="B50" s="226"/>
      <c r="F50" s="244"/>
      <c r="G50" s="244"/>
      <c r="H50" s="244"/>
    </row>
    <row r="51" spans="1:10" x14ac:dyDescent="0.35">
      <c r="B51" s="226"/>
      <c r="C51" s="487" t="s">
        <v>192</v>
      </c>
      <c r="D51" s="487"/>
    </row>
    <row r="52" spans="1:10" x14ac:dyDescent="0.35">
      <c r="B52" s="226"/>
      <c r="D52" s="227" t="s">
        <v>173</v>
      </c>
      <c r="E52" s="245"/>
      <c r="F52" s="227" t="s">
        <v>193</v>
      </c>
    </row>
    <row r="53" spans="1:10" x14ac:dyDescent="0.35">
      <c r="B53" s="226"/>
      <c r="D53" s="227" t="s">
        <v>174</v>
      </c>
      <c r="E53" s="246"/>
      <c r="F53" s="227" t="s">
        <v>193</v>
      </c>
    </row>
    <row r="54" spans="1:10" x14ac:dyDescent="0.35">
      <c r="B54" s="226"/>
      <c r="D54" s="227" t="s">
        <v>194</v>
      </c>
      <c r="E54" s="246"/>
      <c r="F54" s="227" t="s">
        <v>193</v>
      </c>
    </row>
    <row r="55" spans="1:10" ht="15" thickBot="1" x14ac:dyDescent="0.4">
      <c r="A55" s="247"/>
      <c r="B55" s="248"/>
      <c r="C55" s="249" t="s">
        <v>195</v>
      </c>
      <c r="D55" s="249"/>
      <c r="E55" s="249"/>
      <c r="F55" s="249"/>
      <c r="G55" s="249"/>
      <c r="H55" s="249"/>
      <c r="I55" s="249"/>
      <c r="J55" s="247"/>
    </row>
    <row r="56" spans="1:10" ht="15" thickTop="1" x14ac:dyDescent="0.35">
      <c r="B56" s="226"/>
      <c r="C56" s="250" t="s">
        <v>196</v>
      </c>
      <c r="D56" s="251"/>
      <c r="E56" s="251"/>
      <c r="F56" s="251"/>
      <c r="G56" s="251"/>
      <c r="H56" s="251"/>
    </row>
    <row r="57" spans="1:10" x14ac:dyDescent="0.35">
      <c r="B57" s="226"/>
      <c r="C57" s="252"/>
    </row>
    <row r="58" spans="1:10" x14ac:dyDescent="0.35">
      <c r="B58" s="226"/>
      <c r="C58" s="487" t="s">
        <v>197</v>
      </c>
      <c r="D58" s="487"/>
    </row>
    <row r="59" spans="1:10" x14ac:dyDescent="0.35">
      <c r="B59" s="226"/>
      <c r="D59" s="484" t="s">
        <v>166</v>
      </c>
      <c r="E59" s="489"/>
      <c r="F59" s="490"/>
      <c r="G59" s="490"/>
      <c r="H59" s="490"/>
    </row>
    <row r="60" spans="1:10" x14ac:dyDescent="0.35">
      <c r="B60" s="226"/>
      <c r="D60" s="484" t="s">
        <v>198</v>
      </c>
      <c r="E60" s="489"/>
      <c r="F60" s="490"/>
      <c r="G60" s="490"/>
      <c r="H60" s="490"/>
    </row>
    <row r="61" spans="1:10" x14ac:dyDescent="0.35">
      <c r="B61" s="226"/>
      <c r="D61" s="484" t="s">
        <v>199</v>
      </c>
      <c r="E61" s="489"/>
      <c r="F61" s="490"/>
      <c r="G61" s="490"/>
      <c r="H61" s="490"/>
    </row>
    <row r="62" spans="1:10" x14ac:dyDescent="0.35">
      <c r="B62" s="226"/>
    </row>
    <row r="63" spans="1:10" x14ac:dyDescent="0.35">
      <c r="B63" s="226"/>
      <c r="C63" s="487" t="s">
        <v>200</v>
      </c>
      <c r="D63" s="487"/>
    </row>
    <row r="64" spans="1:10" x14ac:dyDescent="0.35">
      <c r="B64" s="226"/>
      <c r="D64" s="227" t="s">
        <v>201</v>
      </c>
      <c r="F64" s="491"/>
      <c r="G64" s="492"/>
      <c r="H64" s="493"/>
    </row>
    <row r="65" spans="2:8" x14ac:dyDescent="0.35">
      <c r="B65" s="226"/>
      <c r="D65" s="227" t="s">
        <v>198</v>
      </c>
      <c r="F65" s="491"/>
      <c r="G65" s="492"/>
      <c r="H65" s="493"/>
    </row>
    <row r="66" spans="2:8" x14ac:dyDescent="0.35">
      <c r="B66" s="226"/>
      <c r="D66" s="227" t="s">
        <v>406</v>
      </c>
      <c r="F66" s="491"/>
      <c r="G66" s="492"/>
      <c r="H66" s="493"/>
    </row>
    <row r="67" spans="2:8" x14ac:dyDescent="0.35">
      <c r="B67" s="226"/>
      <c r="D67" s="227" t="s">
        <v>202</v>
      </c>
      <c r="F67" s="253"/>
      <c r="G67" s="244"/>
      <c r="H67" s="244"/>
    </row>
    <row r="68" spans="2:8" x14ac:dyDescent="0.35">
      <c r="B68" s="226"/>
      <c r="D68" s="227" t="s">
        <v>22</v>
      </c>
      <c r="F68" s="253"/>
      <c r="G68" s="244"/>
      <c r="H68" s="244"/>
    </row>
    <row r="69" spans="2:8" x14ac:dyDescent="0.35">
      <c r="B69" s="226"/>
      <c r="D69" s="227" t="s">
        <v>203</v>
      </c>
      <c r="F69" s="253"/>
      <c r="G69" s="244"/>
      <c r="H69" s="244"/>
    </row>
    <row r="70" spans="2:8" x14ac:dyDescent="0.35">
      <c r="B70" s="226"/>
      <c r="D70" s="227" t="s">
        <v>154</v>
      </c>
      <c r="F70" s="254"/>
      <c r="G70" s="244"/>
      <c r="H70" s="244"/>
    </row>
    <row r="71" spans="2:8" x14ac:dyDescent="0.35">
      <c r="B71" s="226"/>
    </row>
    <row r="72" spans="2:8" x14ac:dyDescent="0.35">
      <c r="B72" s="226"/>
      <c r="C72" s="487" t="s">
        <v>204</v>
      </c>
      <c r="D72" s="487"/>
      <c r="E72" s="487"/>
    </row>
    <row r="73" spans="2:8" x14ac:dyDescent="0.35">
      <c r="B73" s="226"/>
      <c r="D73" s="227" t="s">
        <v>201</v>
      </c>
      <c r="F73" s="490"/>
      <c r="G73" s="490"/>
      <c r="H73" s="490"/>
    </row>
    <row r="74" spans="2:8" x14ac:dyDescent="0.35">
      <c r="B74" s="226"/>
      <c r="D74" s="227" t="s">
        <v>198</v>
      </c>
      <c r="F74" s="490"/>
      <c r="G74" s="490"/>
      <c r="H74" s="490"/>
    </row>
    <row r="75" spans="2:8" x14ac:dyDescent="0.35">
      <c r="B75" s="226"/>
      <c r="D75" s="227" t="s">
        <v>406</v>
      </c>
      <c r="F75" s="491"/>
      <c r="G75" s="492"/>
      <c r="H75" s="493"/>
    </row>
    <row r="76" spans="2:8" x14ac:dyDescent="0.35">
      <c r="B76" s="226"/>
      <c r="D76" s="227" t="s">
        <v>202</v>
      </c>
      <c r="F76" s="253"/>
      <c r="G76" s="244"/>
      <c r="H76" s="244"/>
    </row>
    <row r="77" spans="2:8" x14ac:dyDescent="0.35">
      <c r="B77" s="226"/>
      <c r="D77" s="227" t="s">
        <v>22</v>
      </c>
      <c r="F77" s="253"/>
      <c r="G77" s="244"/>
      <c r="H77" s="244"/>
    </row>
    <row r="78" spans="2:8" x14ac:dyDescent="0.35">
      <c r="B78" s="226"/>
      <c r="D78" s="227" t="s">
        <v>203</v>
      </c>
      <c r="F78" s="253"/>
      <c r="G78" s="244"/>
      <c r="H78" s="244"/>
    </row>
    <row r="79" spans="2:8" x14ac:dyDescent="0.35">
      <c r="B79" s="226"/>
      <c r="D79" s="227" t="s">
        <v>154</v>
      </c>
      <c r="F79" s="253"/>
      <c r="G79" s="244"/>
      <c r="H79" s="244"/>
    </row>
    <row r="80" spans="2:8" x14ac:dyDescent="0.35">
      <c r="B80" s="226"/>
    </row>
    <row r="81" spans="2:8" x14ac:dyDescent="0.35">
      <c r="B81" s="226"/>
      <c r="C81" s="487" t="s">
        <v>205</v>
      </c>
      <c r="D81" s="487"/>
    </row>
    <row r="82" spans="2:8" x14ac:dyDescent="0.35">
      <c r="B82" s="226"/>
      <c r="D82" s="227" t="s">
        <v>206</v>
      </c>
      <c r="F82" s="490"/>
      <c r="G82" s="490"/>
      <c r="H82" s="490"/>
    </row>
    <row r="83" spans="2:8" x14ac:dyDescent="0.35">
      <c r="B83" s="226"/>
      <c r="D83" s="227" t="s">
        <v>207</v>
      </c>
      <c r="F83" s="490"/>
      <c r="G83" s="490"/>
      <c r="H83" s="490"/>
    </row>
    <row r="84" spans="2:8" x14ac:dyDescent="0.35">
      <c r="B84" s="226"/>
      <c r="D84" s="227" t="s">
        <v>22</v>
      </c>
      <c r="F84" s="253"/>
      <c r="G84" s="244"/>
      <c r="H84" s="244"/>
    </row>
    <row r="85" spans="2:8" x14ac:dyDescent="0.35">
      <c r="B85" s="226"/>
      <c r="D85" s="227" t="s">
        <v>203</v>
      </c>
      <c r="F85" s="253"/>
      <c r="G85" s="244"/>
      <c r="H85" s="244"/>
    </row>
    <row r="86" spans="2:8" x14ac:dyDescent="0.35">
      <c r="B86" s="226"/>
      <c r="D86" s="227" t="s">
        <v>154</v>
      </c>
      <c r="F86" s="254"/>
      <c r="G86" s="244"/>
      <c r="H86" s="244"/>
    </row>
    <row r="87" spans="2:8" x14ac:dyDescent="0.35">
      <c r="B87" s="226"/>
    </row>
    <row r="88" spans="2:8" x14ac:dyDescent="0.35">
      <c r="B88" s="226"/>
      <c r="C88" s="487" t="s">
        <v>208</v>
      </c>
      <c r="D88" s="487"/>
    </row>
    <row r="89" spans="2:8" x14ac:dyDescent="0.35">
      <c r="B89" s="226"/>
      <c r="D89" s="227" t="s">
        <v>209</v>
      </c>
      <c r="F89" s="490"/>
      <c r="G89" s="490"/>
      <c r="H89" s="490"/>
    </row>
    <row r="90" spans="2:8" x14ac:dyDescent="0.35">
      <c r="B90" s="226"/>
      <c r="D90" s="227" t="s">
        <v>202</v>
      </c>
      <c r="F90" s="490"/>
      <c r="G90" s="490"/>
      <c r="H90" s="490"/>
    </row>
    <row r="91" spans="2:8" x14ac:dyDescent="0.35">
      <c r="B91" s="226"/>
      <c r="D91" s="227" t="s">
        <v>22</v>
      </c>
      <c r="F91" s="253"/>
      <c r="G91" s="244"/>
      <c r="H91" s="244"/>
    </row>
    <row r="92" spans="2:8" x14ac:dyDescent="0.35">
      <c r="B92" s="226"/>
      <c r="D92" s="227" t="s">
        <v>203</v>
      </c>
      <c r="F92" s="253"/>
      <c r="G92" s="244"/>
      <c r="H92" s="244"/>
    </row>
    <row r="93" spans="2:8" x14ac:dyDescent="0.35">
      <c r="B93" s="226"/>
      <c r="D93" s="227" t="s">
        <v>154</v>
      </c>
      <c r="F93" s="254"/>
      <c r="G93" s="244"/>
      <c r="H93" s="244"/>
    </row>
    <row r="94" spans="2:8" x14ac:dyDescent="0.35">
      <c r="B94" s="226"/>
    </row>
    <row r="95" spans="2:8" x14ac:dyDescent="0.35">
      <c r="B95" s="226"/>
      <c r="C95" s="487" t="s">
        <v>210</v>
      </c>
      <c r="D95" s="487"/>
    </row>
    <row r="96" spans="2:8" x14ac:dyDescent="0.35">
      <c r="B96" s="226"/>
      <c r="D96" s="227" t="s">
        <v>209</v>
      </c>
      <c r="F96" s="490"/>
      <c r="G96" s="490"/>
      <c r="H96" s="490"/>
    </row>
    <row r="97" spans="2:8" x14ac:dyDescent="0.35">
      <c r="B97" s="226"/>
      <c r="D97" s="227" t="s">
        <v>202</v>
      </c>
      <c r="F97" s="490"/>
      <c r="G97" s="490"/>
      <c r="H97" s="490"/>
    </row>
    <row r="98" spans="2:8" x14ac:dyDescent="0.35">
      <c r="B98" s="226"/>
      <c r="D98" s="227" t="s">
        <v>22</v>
      </c>
      <c r="F98" s="253"/>
      <c r="G98" s="244"/>
      <c r="H98" s="244"/>
    </row>
    <row r="99" spans="2:8" x14ac:dyDescent="0.35">
      <c r="B99" s="226"/>
      <c r="D99" s="227" t="s">
        <v>203</v>
      </c>
      <c r="F99" s="253"/>
      <c r="G99" s="244"/>
      <c r="H99" s="244"/>
    </row>
    <row r="100" spans="2:8" x14ac:dyDescent="0.35">
      <c r="B100" s="226"/>
      <c r="D100" s="227" t="s">
        <v>154</v>
      </c>
      <c r="F100" s="254"/>
      <c r="G100" s="244"/>
      <c r="H100" s="244"/>
    </row>
    <row r="101" spans="2:8" x14ac:dyDescent="0.35">
      <c r="B101" s="226"/>
    </row>
    <row r="102" spans="2:8" x14ac:dyDescent="0.35">
      <c r="B102" s="226"/>
      <c r="C102" s="487" t="s">
        <v>211</v>
      </c>
      <c r="D102" s="487"/>
    </row>
    <row r="103" spans="2:8" x14ac:dyDescent="0.35">
      <c r="B103" s="226"/>
      <c r="D103" s="227" t="s">
        <v>209</v>
      </c>
      <c r="F103" s="490"/>
      <c r="G103" s="490"/>
      <c r="H103" s="490"/>
    </row>
    <row r="104" spans="2:8" x14ac:dyDescent="0.35">
      <c r="B104" s="226"/>
      <c r="D104" s="227" t="s">
        <v>202</v>
      </c>
      <c r="F104" s="490"/>
      <c r="G104" s="490"/>
      <c r="H104" s="490"/>
    </row>
    <row r="105" spans="2:8" x14ac:dyDescent="0.35">
      <c r="B105" s="226"/>
      <c r="D105" s="227" t="s">
        <v>22</v>
      </c>
      <c r="F105" s="253"/>
      <c r="G105" s="244"/>
      <c r="H105" s="244"/>
    </row>
    <row r="106" spans="2:8" x14ac:dyDescent="0.35">
      <c r="B106" s="226"/>
      <c r="D106" s="227" t="s">
        <v>203</v>
      </c>
      <c r="F106" s="253"/>
      <c r="G106" s="244"/>
      <c r="H106" s="244"/>
    </row>
    <row r="107" spans="2:8" x14ac:dyDescent="0.35">
      <c r="B107" s="226"/>
      <c r="D107" s="227" t="s">
        <v>154</v>
      </c>
      <c r="F107" s="254"/>
      <c r="G107" s="244"/>
      <c r="H107" s="244"/>
    </row>
    <row r="108" spans="2:8" x14ac:dyDescent="0.35">
      <c r="B108" s="226"/>
      <c r="F108" s="244"/>
      <c r="G108" s="244"/>
      <c r="H108" s="244"/>
    </row>
    <row r="109" spans="2:8" x14ac:dyDescent="0.35">
      <c r="B109" s="226"/>
      <c r="C109" s="487" t="s">
        <v>212</v>
      </c>
      <c r="D109" s="487" t="s">
        <v>213</v>
      </c>
      <c r="F109" s="490"/>
      <c r="G109" s="490"/>
      <c r="H109" s="490"/>
    </row>
    <row r="110" spans="2:8" x14ac:dyDescent="0.35">
      <c r="B110" s="226"/>
      <c r="D110" s="227" t="s">
        <v>209</v>
      </c>
      <c r="F110" s="490"/>
      <c r="G110" s="490"/>
      <c r="H110" s="490"/>
    </row>
    <row r="111" spans="2:8" x14ac:dyDescent="0.35">
      <c r="B111" s="226"/>
      <c r="D111" s="227" t="s">
        <v>202</v>
      </c>
      <c r="F111" s="490"/>
      <c r="G111" s="490"/>
      <c r="H111" s="490"/>
    </row>
    <row r="112" spans="2:8" x14ac:dyDescent="0.35">
      <c r="B112" s="226"/>
      <c r="D112" s="227" t="s">
        <v>198</v>
      </c>
      <c r="F112" s="490"/>
      <c r="G112" s="490"/>
      <c r="H112" s="490"/>
    </row>
    <row r="113" spans="2:9" x14ac:dyDescent="0.35">
      <c r="B113" s="226"/>
      <c r="D113" s="227" t="s">
        <v>406</v>
      </c>
      <c r="F113" s="490"/>
      <c r="G113" s="490"/>
      <c r="H113" s="490"/>
    </row>
    <row r="114" spans="2:9" x14ac:dyDescent="0.35">
      <c r="B114" s="226"/>
      <c r="D114" s="227" t="s">
        <v>22</v>
      </c>
      <c r="F114" s="253"/>
      <c r="G114" s="244"/>
      <c r="H114" s="244"/>
    </row>
    <row r="115" spans="2:9" x14ac:dyDescent="0.35">
      <c r="B115" s="226"/>
      <c r="D115" s="227" t="s">
        <v>203</v>
      </c>
      <c r="F115" s="253"/>
      <c r="G115" s="244"/>
      <c r="H115" s="244"/>
    </row>
    <row r="116" spans="2:9" x14ac:dyDescent="0.35">
      <c r="B116" s="226"/>
      <c r="D116" s="227" t="s">
        <v>154</v>
      </c>
      <c r="F116" s="254"/>
      <c r="G116" s="244"/>
      <c r="H116" s="244"/>
      <c r="I116" s="227" t="s">
        <v>214</v>
      </c>
    </row>
    <row r="117" spans="2:9" x14ac:dyDescent="0.35">
      <c r="B117" s="226"/>
    </row>
    <row r="118" spans="2:9" x14ac:dyDescent="0.35">
      <c r="B118" s="226"/>
      <c r="C118" s="494" t="s">
        <v>215</v>
      </c>
      <c r="D118" s="494"/>
      <c r="E118" s="494"/>
    </row>
    <row r="119" spans="2:9" x14ac:dyDescent="0.35">
      <c r="B119" s="226"/>
      <c r="F119" s="490"/>
      <c r="G119" s="490"/>
      <c r="H119" s="490"/>
    </row>
    <row r="120" spans="2:9" x14ac:dyDescent="0.35">
      <c r="B120" s="226"/>
      <c r="F120" s="490"/>
      <c r="G120" s="490"/>
      <c r="H120" s="490"/>
    </row>
    <row r="121" spans="2:9" x14ac:dyDescent="0.35">
      <c r="B121" s="226"/>
      <c r="F121" s="490"/>
      <c r="G121" s="490"/>
      <c r="H121" s="490"/>
    </row>
    <row r="122" spans="2:9" x14ac:dyDescent="0.35">
      <c r="B122" s="226"/>
      <c r="F122" s="490"/>
      <c r="G122" s="490"/>
      <c r="H122" s="490"/>
    </row>
    <row r="123" spans="2:9" x14ac:dyDescent="0.35">
      <c r="B123" s="226"/>
      <c r="F123" s="490"/>
      <c r="G123" s="490"/>
      <c r="H123" s="490"/>
    </row>
    <row r="124" spans="2:9" x14ac:dyDescent="0.35">
      <c r="B124" s="226"/>
      <c r="F124" s="490"/>
      <c r="G124" s="490"/>
      <c r="H124" s="490"/>
    </row>
    <row r="125" spans="2:9" x14ac:dyDescent="0.35">
      <c r="B125" s="226"/>
      <c r="F125" s="490"/>
      <c r="G125" s="490"/>
      <c r="H125" s="490"/>
    </row>
    <row r="126" spans="2:9" x14ac:dyDescent="0.35">
      <c r="B126" s="226"/>
      <c r="F126" s="490"/>
      <c r="G126" s="490"/>
      <c r="H126" s="490"/>
    </row>
    <row r="127" spans="2:9" x14ac:dyDescent="0.35">
      <c r="B127" s="226"/>
    </row>
    <row r="128" spans="2:9" x14ac:dyDescent="0.35">
      <c r="B128" s="226"/>
      <c r="C128" s="487" t="s">
        <v>216</v>
      </c>
      <c r="D128" s="487"/>
      <c r="F128" s="253"/>
      <c r="G128" s="253" t="s">
        <v>217</v>
      </c>
      <c r="H128" s="253"/>
    </row>
    <row r="129" spans="2:8" x14ac:dyDescent="0.35">
      <c r="B129" s="226"/>
      <c r="C129" s="255"/>
      <c r="D129" s="255"/>
      <c r="F129" s="256"/>
    </row>
    <row r="130" spans="2:8" x14ac:dyDescent="0.35">
      <c r="B130" s="226"/>
      <c r="C130" s="496" t="s">
        <v>218</v>
      </c>
      <c r="D130" s="496" t="s">
        <v>213</v>
      </c>
      <c r="F130" s="490" t="s">
        <v>286</v>
      </c>
      <c r="G130" s="490"/>
      <c r="H130" s="490"/>
    </row>
    <row r="131" spans="2:8" x14ac:dyDescent="0.35">
      <c r="B131" s="226"/>
      <c r="F131" s="490" t="s">
        <v>219</v>
      </c>
      <c r="G131" s="490"/>
      <c r="H131" s="490"/>
    </row>
    <row r="132" spans="2:8" x14ac:dyDescent="0.35">
      <c r="B132" s="226"/>
      <c r="F132" s="490" t="s">
        <v>220</v>
      </c>
      <c r="G132" s="490"/>
      <c r="H132" s="490"/>
    </row>
    <row r="133" spans="2:8" x14ac:dyDescent="0.35">
      <c r="B133" s="226"/>
      <c r="F133" s="257" t="s">
        <v>221</v>
      </c>
      <c r="G133" s="244"/>
      <c r="H133" s="244"/>
    </row>
    <row r="134" spans="2:8" x14ac:dyDescent="0.35">
      <c r="B134" s="226"/>
      <c r="F134" s="244"/>
      <c r="G134" s="244"/>
      <c r="H134" s="244"/>
    </row>
    <row r="135" spans="2:8" x14ac:dyDescent="0.35">
      <c r="B135" s="226"/>
      <c r="F135" s="244"/>
      <c r="G135" s="244"/>
      <c r="H135" s="244"/>
    </row>
    <row r="136" spans="2:8" x14ac:dyDescent="0.35">
      <c r="B136" s="226"/>
      <c r="C136" s="255"/>
      <c r="D136" s="255"/>
      <c r="F136" s="256"/>
    </row>
    <row r="137" spans="2:8" ht="15" thickBot="1" x14ac:dyDescent="0.4">
      <c r="B137" s="226"/>
      <c r="C137" s="249" t="s">
        <v>222</v>
      </c>
    </row>
    <row r="138" spans="2:8" ht="15" thickTop="1" x14ac:dyDescent="0.35">
      <c r="B138" s="226"/>
      <c r="C138" s="495" t="s">
        <v>223</v>
      </c>
      <c r="D138" s="495"/>
      <c r="E138" s="495"/>
      <c r="F138" s="495"/>
      <c r="G138" s="495"/>
      <c r="H138" s="495"/>
    </row>
    <row r="139" spans="2:8" x14ac:dyDescent="0.35">
      <c r="B139" s="226"/>
    </row>
    <row r="140" spans="2:8" x14ac:dyDescent="0.35">
      <c r="B140" s="226"/>
      <c r="D140" s="227" t="s">
        <v>224</v>
      </c>
    </row>
    <row r="141" spans="2:8" x14ac:dyDescent="0.35">
      <c r="B141" s="226"/>
      <c r="D141" s="227" t="s">
        <v>225</v>
      </c>
    </row>
    <row r="142" spans="2:8" x14ac:dyDescent="0.35">
      <c r="B142" s="226"/>
      <c r="D142" s="484" t="s">
        <v>226</v>
      </c>
      <c r="E142" s="484"/>
      <c r="F142" s="484"/>
    </row>
    <row r="143" spans="2:8" x14ac:dyDescent="0.35">
      <c r="B143" s="226"/>
      <c r="D143" s="484" t="s">
        <v>227</v>
      </c>
      <c r="E143" s="484"/>
      <c r="F143" s="484"/>
    </row>
    <row r="144" spans="2:8" x14ac:dyDescent="0.35">
      <c r="B144" s="226"/>
      <c r="D144" s="484" t="s">
        <v>228</v>
      </c>
      <c r="E144" s="484"/>
      <c r="F144" s="484"/>
    </row>
    <row r="145" spans="2:8" x14ac:dyDescent="0.35">
      <c r="B145" s="226"/>
      <c r="D145" s="227" t="s">
        <v>229</v>
      </c>
    </row>
    <row r="146" spans="2:8" x14ac:dyDescent="0.35">
      <c r="B146" s="226"/>
      <c r="D146" s="484" t="s">
        <v>230</v>
      </c>
      <c r="E146" s="484"/>
      <c r="F146" s="484"/>
      <c r="G146" s="484"/>
      <c r="H146" s="484"/>
    </row>
    <row r="147" spans="2:8" x14ac:dyDescent="0.35">
      <c r="B147" s="226"/>
      <c r="D147" s="484" t="s">
        <v>231</v>
      </c>
      <c r="E147" s="484"/>
      <c r="F147" s="484"/>
    </row>
    <row r="148" spans="2:8" x14ac:dyDescent="0.35">
      <c r="B148" s="226"/>
      <c r="D148" s="484" t="s">
        <v>232</v>
      </c>
      <c r="E148" s="484"/>
      <c r="F148" s="484"/>
    </row>
    <row r="149" spans="2:8" x14ac:dyDescent="0.35">
      <c r="B149" s="226"/>
      <c r="D149" s="484" t="s">
        <v>233</v>
      </c>
      <c r="E149" s="484"/>
      <c r="F149" s="484"/>
    </row>
    <row r="150" spans="2:8" x14ac:dyDescent="0.35">
      <c r="B150" s="226"/>
      <c r="D150" s="484" t="s">
        <v>234</v>
      </c>
      <c r="E150" s="484"/>
      <c r="F150" s="484"/>
    </row>
    <row r="151" spans="2:8" x14ac:dyDescent="0.35">
      <c r="B151" s="226"/>
      <c r="D151" s="484" t="s">
        <v>235</v>
      </c>
      <c r="E151" s="484"/>
      <c r="F151" s="484"/>
    </row>
    <row r="152" spans="2:8" x14ac:dyDescent="0.35">
      <c r="B152" s="226"/>
      <c r="D152" s="227" t="s">
        <v>236</v>
      </c>
    </row>
    <row r="153" spans="2:8" x14ac:dyDescent="0.35">
      <c r="B153" s="226"/>
      <c r="D153" s="227" t="s">
        <v>237</v>
      </c>
    </row>
    <row r="154" spans="2:8" x14ac:dyDescent="0.35">
      <c r="B154" s="226"/>
      <c r="D154" s="227" t="s">
        <v>71</v>
      </c>
    </row>
    <row r="155" spans="2:8" x14ac:dyDescent="0.35">
      <c r="B155" s="226"/>
      <c r="D155" s="227" t="s">
        <v>238</v>
      </c>
    </row>
    <row r="156" spans="2:8" x14ac:dyDescent="0.35">
      <c r="B156" s="226"/>
      <c r="D156" s="244" t="s">
        <v>239</v>
      </c>
      <c r="E156" s="244"/>
      <c r="F156" s="244"/>
    </row>
    <row r="157" spans="2:8" x14ac:dyDescent="0.35">
      <c r="B157" s="226"/>
      <c r="D157" s="227" t="s">
        <v>240</v>
      </c>
    </row>
    <row r="158" spans="2:8" x14ac:dyDescent="0.35">
      <c r="B158" s="226"/>
      <c r="D158" s="227" t="s">
        <v>241</v>
      </c>
      <c r="F158" s="227" t="s">
        <v>242</v>
      </c>
      <c r="G158" s="227" t="s">
        <v>243</v>
      </c>
    </row>
    <row r="159" spans="2:8" x14ac:dyDescent="0.35">
      <c r="B159" s="226"/>
      <c r="D159" s="227" t="s">
        <v>244</v>
      </c>
    </row>
    <row r="160" spans="2:8" x14ac:dyDescent="0.35">
      <c r="B160" s="226"/>
      <c r="D160" s="497"/>
      <c r="E160" s="498"/>
      <c r="F160" s="499"/>
      <c r="H160" s="249"/>
    </row>
    <row r="161" spans="2:10" x14ac:dyDescent="0.35">
      <c r="B161" s="226"/>
      <c r="D161" s="497"/>
      <c r="E161" s="498"/>
      <c r="F161" s="499"/>
    </row>
    <row r="162" spans="2:10" x14ac:dyDescent="0.35">
      <c r="B162" s="226"/>
      <c r="D162" s="244"/>
      <c r="E162" s="244"/>
      <c r="F162" s="244"/>
    </row>
    <row r="163" spans="2:10" ht="15" thickBot="1" x14ac:dyDescent="0.4">
      <c r="B163" s="226"/>
      <c r="C163" s="249" t="s">
        <v>245</v>
      </c>
    </row>
    <row r="164" spans="2:10" ht="15" thickTop="1" x14ac:dyDescent="0.35">
      <c r="B164" s="226"/>
      <c r="C164" s="500" t="s">
        <v>246</v>
      </c>
      <c r="D164" s="500"/>
      <c r="E164" s="500"/>
      <c r="F164" s="500"/>
      <c r="G164" s="500"/>
      <c r="H164" s="500"/>
    </row>
    <row r="165" spans="2:10" x14ac:dyDescent="0.35">
      <c r="B165" s="226"/>
      <c r="C165" s="501"/>
      <c r="D165" s="501"/>
      <c r="E165" s="501"/>
      <c r="F165" s="501"/>
      <c r="G165" s="501"/>
      <c r="H165" s="501"/>
    </row>
    <row r="166" spans="2:10" x14ac:dyDescent="0.35">
      <c r="B166" s="226"/>
    </row>
    <row r="167" spans="2:10" x14ac:dyDescent="0.35">
      <c r="B167" s="226"/>
      <c r="D167" s="227" t="s">
        <v>247</v>
      </c>
    </row>
    <row r="168" spans="2:10" x14ac:dyDescent="0.35">
      <c r="B168" s="226"/>
      <c r="D168" s="227" t="s">
        <v>248</v>
      </c>
    </row>
    <row r="169" spans="2:10" x14ac:dyDescent="0.35">
      <c r="B169" s="226"/>
      <c r="D169" s="227" t="s">
        <v>249</v>
      </c>
    </row>
    <row r="170" spans="2:10" x14ac:dyDescent="0.35">
      <c r="B170" s="226"/>
      <c r="D170" s="227" t="s">
        <v>250</v>
      </c>
    </row>
    <row r="171" spans="2:10" x14ac:dyDescent="0.35">
      <c r="B171" s="226"/>
      <c r="D171" s="227" t="s">
        <v>251</v>
      </c>
      <c r="J171" s="258"/>
    </row>
    <row r="172" spans="2:10" x14ac:dyDescent="0.35">
      <c r="B172" s="226"/>
      <c r="D172" s="227" t="s">
        <v>252</v>
      </c>
    </row>
    <row r="173" spans="2:10" x14ac:dyDescent="0.35">
      <c r="B173" s="226"/>
      <c r="D173" s="259" t="s">
        <v>407</v>
      </c>
    </row>
    <row r="174" spans="2:10" x14ac:dyDescent="0.35">
      <c r="B174" s="226"/>
      <c r="D174" s="227" t="s">
        <v>253</v>
      </c>
    </row>
    <row r="175" spans="2:10" x14ac:dyDescent="0.35">
      <c r="B175" s="226"/>
      <c r="D175" s="227" t="s">
        <v>254</v>
      </c>
    </row>
    <row r="176" spans="2:10" x14ac:dyDescent="0.35">
      <c r="B176" s="226"/>
      <c r="D176" s="227" t="s">
        <v>255</v>
      </c>
      <c r="F176" s="227" t="s">
        <v>256</v>
      </c>
    </row>
    <row r="177" spans="2:8" x14ac:dyDescent="0.35">
      <c r="B177" s="226"/>
      <c r="D177" s="227" t="s">
        <v>257</v>
      </c>
    </row>
    <row r="178" spans="2:8" x14ac:dyDescent="0.35">
      <c r="B178" s="226"/>
      <c r="D178" s="227" t="s">
        <v>258</v>
      </c>
    </row>
    <row r="179" spans="2:8" x14ac:dyDescent="0.35">
      <c r="B179" s="226"/>
      <c r="D179" s="227" t="s">
        <v>259</v>
      </c>
    </row>
    <row r="180" spans="2:8" x14ac:dyDescent="0.35">
      <c r="B180" s="226"/>
      <c r="D180" s="227" t="s">
        <v>260</v>
      </c>
    </row>
    <row r="181" spans="2:8" x14ac:dyDescent="0.35">
      <c r="B181" s="226"/>
      <c r="D181" s="227" t="s">
        <v>261</v>
      </c>
    </row>
    <row r="182" spans="2:8" x14ac:dyDescent="0.35">
      <c r="B182" s="226"/>
      <c r="D182" s="502" t="s">
        <v>262</v>
      </c>
      <c r="E182" s="503"/>
      <c r="F182" s="504"/>
    </row>
    <row r="183" spans="2:8" x14ac:dyDescent="0.35">
      <c r="B183" s="226"/>
      <c r="D183" s="502"/>
      <c r="E183" s="503"/>
      <c r="F183" s="504"/>
    </row>
    <row r="184" spans="2:8" x14ac:dyDescent="0.35">
      <c r="B184" s="226"/>
      <c r="D184" s="244"/>
      <c r="E184" s="244"/>
      <c r="F184" s="244"/>
    </row>
    <row r="185" spans="2:8" x14ac:dyDescent="0.35">
      <c r="B185" s="226"/>
      <c r="D185" s="244"/>
      <c r="E185" s="244"/>
      <c r="F185" s="244"/>
    </row>
    <row r="186" spans="2:8" x14ac:dyDescent="0.35">
      <c r="B186" s="226"/>
      <c r="D186" s="244"/>
      <c r="E186" s="244"/>
      <c r="F186" s="244"/>
    </row>
    <row r="187" spans="2:8" x14ac:dyDescent="0.35">
      <c r="B187" s="226"/>
    </row>
    <row r="188" spans="2:8" ht="15" thickBot="1" x14ac:dyDescent="0.4">
      <c r="B188" s="226"/>
      <c r="C188" s="249" t="s">
        <v>263</v>
      </c>
    </row>
    <row r="189" spans="2:8" ht="15" thickTop="1" x14ac:dyDescent="0.35">
      <c r="B189" s="226"/>
      <c r="C189" s="500" t="s">
        <v>264</v>
      </c>
      <c r="D189" s="500"/>
      <c r="E189" s="500"/>
      <c r="F189" s="500"/>
      <c r="G189" s="500"/>
      <c r="H189" s="500"/>
    </row>
    <row r="190" spans="2:8" x14ac:dyDescent="0.35">
      <c r="B190" s="226"/>
    </row>
    <row r="191" spans="2:8" x14ac:dyDescent="0.35">
      <c r="B191" s="226"/>
      <c r="D191" s="227" t="s">
        <v>265</v>
      </c>
    </row>
    <row r="192" spans="2:8" x14ac:dyDescent="0.35">
      <c r="B192" s="226"/>
      <c r="D192" s="227" t="s">
        <v>266</v>
      </c>
    </row>
    <row r="193" spans="2:9" x14ac:dyDescent="0.35">
      <c r="B193" s="226"/>
      <c r="D193" s="227" t="s">
        <v>267</v>
      </c>
    </row>
    <row r="194" spans="2:9" x14ac:dyDescent="0.35">
      <c r="B194" s="226"/>
      <c r="D194" s="506" t="s">
        <v>268</v>
      </c>
      <c r="E194" s="506"/>
      <c r="F194" s="506"/>
    </row>
    <row r="195" spans="2:9" x14ac:dyDescent="0.35">
      <c r="B195" s="226"/>
      <c r="D195" s="497"/>
      <c r="E195" s="498"/>
      <c r="F195" s="499"/>
      <c r="H195" s="249"/>
    </row>
    <row r="196" spans="2:9" x14ac:dyDescent="0.35">
      <c r="B196" s="226"/>
      <c r="D196" s="497"/>
      <c r="E196" s="498"/>
      <c r="F196" s="499"/>
    </row>
    <row r="197" spans="2:9" x14ac:dyDescent="0.35">
      <c r="B197" s="226"/>
    </row>
    <row r="198" spans="2:9" ht="15" thickBot="1" x14ac:dyDescent="0.4">
      <c r="B198" s="226"/>
      <c r="C198" s="249" t="s">
        <v>269</v>
      </c>
    </row>
    <row r="199" spans="2:9" ht="15" thickTop="1" x14ac:dyDescent="0.35">
      <c r="B199" s="226"/>
      <c r="C199" s="511" t="s">
        <v>270</v>
      </c>
      <c r="D199" s="511"/>
      <c r="E199" s="511"/>
      <c r="F199" s="511"/>
      <c r="G199" s="511"/>
      <c r="H199" s="511"/>
    </row>
    <row r="200" spans="2:9" x14ac:dyDescent="0.35">
      <c r="B200" s="226"/>
    </row>
    <row r="201" spans="2:9" ht="45.5" customHeight="1" x14ac:dyDescent="0.35">
      <c r="B201" s="226"/>
      <c r="D201" s="512" t="s">
        <v>271</v>
      </c>
      <c r="E201" s="513"/>
      <c r="F201" s="513"/>
      <c r="G201" s="513"/>
      <c r="H201" s="514"/>
    </row>
    <row r="202" spans="2:9" x14ac:dyDescent="0.35">
      <c r="B202" s="226"/>
      <c r="D202" s="507" t="s">
        <v>272</v>
      </c>
      <c r="E202" s="507"/>
      <c r="F202" s="507"/>
      <c r="G202" s="507"/>
      <c r="H202" s="507"/>
    </row>
    <row r="203" spans="2:9" x14ac:dyDescent="0.35">
      <c r="B203" s="226"/>
      <c r="D203" s="507"/>
      <c r="E203" s="507"/>
      <c r="F203" s="507"/>
      <c r="G203" s="507"/>
      <c r="H203" s="507"/>
    </row>
    <row r="204" spans="2:9" x14ac:dyDescent="0.35">
      <c r="B204" s="226"/>
    </row>
    <row r="205" spans="2:9" x14ac:dyDescent="0.35">
      <c r="B205" s="226"/>
      <c r="C205" s="508" t="s">
        <v>273</v>
      </c>
      <c r="D205" s="508"/>
      <c r="E205" s="260"/>
      <c r="F205" s="260"/>
      <c r="G205" s="260"/>
      <c r="H205" s="260"/>
    </row>
    <row r="206" spans="2:9" x14ac:dyDescent="0.35">
      <c r="B206" s="226"/>
      <c r="C206" s="509" t="s">
        <v>274</v>
      </c>
      <c r="D206" s="509"/>
      <c r="E206" s="509"/>
      <c r="F206" s="509"/>
      <c r="G206" s="509"/>
      <c r="H206" s="509"/>
      <c r="I206" s="261"/>
    </row>
    <row r="207" spans="2:9" x14ac:dyDescent="0.35">
      <c r="B207" s="226"/>
      <c r="C207" s="509"/>
      <c r="D207" s="509"/>
      <c r="E207" s="509"/>
      <c r="F207" s="509"/>
      <c r="G207" s="509"/>
      <c r="H207" s="509"/>
      <c r="I207" s="261"/>
    </row>
    <row r="208" spans="2:9" x14ac:dyDescent="0.35">
      <c r="B208" s="226"/>
    </row>
    <row r="209" spans="2:9" x14ac:dyDescent="0.35">
      <c r="B209" s="226"/>
      <c r="C209" s="262"/>
      <c r="D209" s="262"/>
      <c r="E209" s="262"/>
      <c r="F209" s="262"/>
      <c r="G209" s="262"/>
      <c r="H209" s="262"/>
    </row>
    <row r="210" spans="2:9" ht="15" thickBot="1" x14ac:dyDescent="0.4">
      <c r="B210" s="226"/>
      <c r="C210" s="249" t="s">
        <v>275</v>
      </c>
    </row>
    <row r="211" spans="2:9" ht="15" thickTop="1" x14ac:dyDescent="0.35">
      <c r="B211" s="226"/>
      <c r="C211" s="510" t="s">
        <v>276</v>
      </c>
      <c r="D211" s="510"/>
      <c r="E211" s="510"/>
      <c r="F211" s="510"/>
      <c r="G211" s="510"/>
      <c r="H211" s="510"/>
    </row>
    <row r="212" spans="2:9" x14ac:dyDescent="0.35">
      <c r="B212" s="226"/>
      <c r="C212" s="484"/>
      <c r="D212" s="484"/>
    </row>
    <row r="213" spans="2:9" x14ac:dyDescent="0.35">
      <c r="B213" s="226"/>
      <c r="C213" s="484"/>
      <c r="D213" s="484"/>
    </row>
    <row r="214" spans="2:9" x14ac:dyDescent="0.35">
      <c r="B214" s="226"/>
      <c r="C214" s="506"/>
      <c r="D214" s="506"/>
      <c r="F214" s="238" t="s">
        <v>277</v>
      </c>
      <c r="H214" s="263"/>
    </row>
    <row r="215" spans="2:9" x14ac:dyDescent="0.35">
      <c r="B215" s="226"/>
      <c r="C215" s="227" t="s">
        <v>278</v>
      </c>
      <c r="F215" s="227" t="s">
        <v>279</v>
      </c>
      <c r="H215" s="227" t="s">
        <v>280</v>
      </c>
    </row>
    <row r="216" spans="2:9" x14ac:dyDescent="0.35">
      <c r="B216" s="226"/>
    </row>
    <row r="217" spans="2:9" ht="15" thickBot="1" x14ac:dyDescent="0.4">
      <c r="B217" s="226"/>
      <c r="C217" s="249" t="s">
        <v>281</v>
      </c>
    </row>
    <row r="218" spans="2:9" ht="15" thickTop="1" x14ac:dyDescent="0.35">
      <c r="B218" s="226"/>
      <c r="C218" s="510" t="s">
        <v>282</v>
      </c>
      <c r="D218" s="510"/>
      <c r="E218" s="510"/>
      <c r="F218" s="510"/>
      <c r="G218" s="510"/>
      <c r="H218" s="510"/>
    </row>
    <row r="219" spans="2:9" x14ac:dyDescent="0.35">
      <c r="B219" s="226"/>
    </row>
    <row r="220" spans="2:9" x14ac:dyDescent="0.35">
      <c r="B220" s="226"/>
      <c r="C220" s="505" t="s">
        <v>283</v>
      </c>
      <c r="D220" s="505"/>
      <c r="E220" s="505"/>
      <c r="F220" s="505"/>
      <c r="G220" s="505"/>
      <c r="H220" s="505"/>
      <c r="I220" s="505"/>
    </row>
    <row r="221" spans="2:9" x14ac:dyDescent="0.35">
      <c r="B221" s="226"/>
      <c r="C221" s="505"/>
      <c r="D221" s="505"/>
      <c r="E221" s="505"/>
      <c r="F221" s="505"/>
      <c r="G221" s="505"/>
      <c r="H221" s="505"/>
      <c r="I221" s="505"/>
    </row>
    <row r="222" spans="2:9" x14ac:dyDescent="0.35">
      <c r="B222" s="226"/>
      <c r="C222" s="484"/>
      <c r="D222" s="484"/>
    </row>
    <row r="223" spans="2:9" x14ac:dyDescent="0.35">
      <c r="B223" s="226"/>
      <c r="C223" s="506"/>
      <c r="D223" s="506"/>
      <c r="F223" s="264"/>
      <c r="H223" s="264"/>
    </row>
    <row r="224" spans="2:9" x14ac:dyDescent="0.35">
      <c r="B224" s="226"/>
      <c r="C224" s="227" t="s">
        <v>278</v>
      </c>
      <c r="F224" s="227" t="s">
        <v>279</v>
      </c>
      <c r="H224" s="227" t="s">
        <v>280</v>
      </c>
    </row>
    <row r="225" spans="2:9" x14ac:dyDescent="0.35">
      <c r="B225" s="226"/>
      <c r="C225" s="265"/>
      <c r="D225" s="265"/>
      <c r="E225" s="265"/>
      <c r="F225" s="265"/>
      <c r="G225" s="265"/>
      <c r="H225" s="265"/>
      <c r="I225" s="265"/>
    </row>
    <row r="226" spans="2:9" x14ac:dyDescent="0.35">
      <c r="B226" s="226"/>
      <c r="C226" s="265"/>
      <c r="D226" s="265"/>
      <c r="E226" s="265"/>
      <c r="F226" s="265"/>
      <c r="G226" s="265"/>
      <c r="H226" s="265"/>
      <c r="I226" s="265"/>
    </row>
    <row r="227" spans="2:9" x14ac:dyDescent="0.35">
      <c r="C227" s="266"/>
      <c r="D227" s="266"/>
      <c r="E227" s="266"/>
      <c r="F227" s="266"/>
      <c r="G227" s="266"/>
      <c r="H227" s="266"/>
      <c r="I227" s="266"/>
    </row>
    <row r="228" spans="2:9" x14ac:dyDescent="0.35">
      <c r="C228" s="266"/>
      <c r="D228" s="266"/>
      <c r="E228" s="266"/>
      <c r="F228" s="266"/>
      <c r="G228" s="266"/>
      <c r="H228" s="266"/>
      <c r="I228" s="266"/>
    </row>
    <row r="229" spans="2:9" x14ac:dyDescent="0.35">
      <c r="C229" s="266"/>
      <c r="D229" s="266"/>
      <c r="E229" s="266"/>
      <c r="F229" s="266"/>
      <c r="G229" s="266"/>
      <c r="H229" s="266"/>
      <c r="I229" s="266"/>
    </row>
    <row r="230" spans="2:9" x14ac:dyDescent="0.35">
      <c r="C230" s="266"/>
      <c r="D230" s="266"/>
      <c r="E230" s="266"/>
      <c r="F230" s="266"/>
      <c r="G230" s="266"/>
      <c r="H230" s="266"/>
      <c r="I230" s="266"/>
    </row>
    <row r="231" spans="2:9" x14ac:dyDescent="0.35">
      <c r="C231" s="266"/>
      <c r="D231" s="266"/>
      <c r="E231" s="266"/>
      <c r="F231" s="266"/>
      <c r="G231" s="266"/>
      <c r="H231" s="266"/>
      <c r="I231" s="266"/>
    </row>
    <row r="232" spans="2:9" x14ac:dyDescent="0.35">
      <c r="C232" s="266"/>
      <c r="D232" s="266"/>
      <c r="E232" s="266"/>
      <c r="F232" s="266"/>
      <c r="G232" s="266"/>
      <c r="H232" s="266"/>
      <c r="I232" s="266"/>
    </row>
    <row r="233" spans="2:9" x14ac:dyDescent="0.35">
      <c r="C233" s="266"/>
      <c r="D233" s="266"/>
      <c r="E233" s="266"/>
      <c r="F233" s="266"/>
      <c r="G233" s="266"/>
      <c r="H233" s="266"/>
      <c r="I233" s="266"/>
    </row>
    <row r="234" spans="2:9" x14ac:dyDescent="0.35">
      <c r="C234" s="266"/>
      <c r="D234" s="266"/>
      <c r="E234" s="266"/>
      <c r="F234" s="266"/>
      <c r="G234" s="266"/>
      <c r="H234" s="266"/>
      <c r="I234" s="266"/>
    </row>
    <row r="235" spans="2:9" x14ac:dyDescent="0.35">
      <c r="C235" s="266"/>
      <c r="D235" s="266"/>
      <c r="E235" s="266"/>
      <c r="F235" s="266"/>
      <c r="G235" s="266"/>
      <c r="H235" s="266"/>
      <c r="I235" s="266"/>
    </row>
    <row r="236" spans="2:9" x14ac:dyDescent="0.35">
      <c r="C236" s="266"/>
      <c r="D236" s="266"/>
      <c r="E236" s="266"/>
      <c r="F236" s="266"/>
      <c r="G236" s="266"/>
      <c r="H236" s="266"/>
      <c r="I236" s="266"/>
    </row>
    <row r="237" spans="2:9" x14ac:dyDescent="0.35">
      <c r="C237" s="266"/>
      <c r="D237" s="266"/>
      <c r="E237" s="266"/>
      <c r="F237" s="266"/>
      <c r="G237" s="266"/>
      <c r="H237" s="266"/>
      <c r="I237" s="266"/>
    </row>
    <row r="238" spans="2:9" x14ac:dyDescent="0.35">
      <c r="C238" s="266"/>
      <c r="D238" s="266"/>
      <c r="E238" s="266"/>
      <c r="F238" s="266"/>
      <c r="G238" s="266"/>
      <c r="H238" s="266"/>
      <c r="I238" s="266"/>
    </row>
    <row r="239" spans="2:9" x14ac:dyDescent="0.35">
      <c r="C239" s="266"/>
      <c r="D239" s="266"/>
      <c r="E239" s="266"/>
      <c r="F239" s="266"/>
      <c r="G239" s="266"/>
      <c r="H239" s="266"/>
      <c r="I239" s="266"/>
    </row>
    <row r="240" spans="2:9" x14ac:dyDescent="0.35">
      <c r="C240" s="266"/>
      <c r="D240" s="266"/>
      <c r="E240" s="266"/>
      <c r="F240" s="266"/>
      <c r="G240" s="266"/>
      <c r="H240" s="266"/>
      <c r="I240" s="266"/>
    </row>
    <row r="241" spans="3:9" x14ac:dyDescent="0.35">
      <c r="C241" s="266"/>
      <c r="D241" s="266"/>
      <c r="E241" s="266"/>
      <c r="F241" s="266"/>
      <c r="G241" s="266"/>
      <c r="H241" s="266"/>
      <c r="I241" s="266"/>
    </row>
    <row r="242" spans="3:9" x14ac:dyDescent="0.35">
      <c r="C242" s="266"/>
      <c r="D242" s="266"/>
      <c r="E242" s="266"/>
      <c r="F242" s="266"/>
      <c r="G242" s="266"/>
      <c r="H242" s="266"/>
      <c r="I242" s="266"/>
    </row>
    <row r="243" spans="3:9" x14ac:dyDescent="0.35">
      <c r="C243" s="266"/>
      <c r="D243" s="266"/>
      <c r="E243" s="266"/>
      <c r="F243" s="266"/>
      <c r="G243" s="266"/>
      <c r="H243" s="266"/>
      <c r="I243" s="266"/>
    </row>
    <row r="244" spans="3:9" x14ac:dyDescent="0.35">
      <c r="C244" s="266"/>
      <c r="D244" s="266"/>
      <c r="E244" s="266"/>
      <c r="F244" s="266"/>
      <c r="G244" s="266"/>
      <c r="H244" s="266"/>
      <c r="I244" s="266"/>
    </row>
    <row r="245" spans="3:9" x14ac:dyDescent="0.35">
      <c r="C245" s="266"/>
      <c r="D245" s="266"/>
      <c r="E245" s="266"/>
      <c r="F245" s="266"/>
      <c r="G245" s="266"/>
      <c r="H245" s="266"/>
      <c r="I245" s="266"/>
    </row>
    <row r="246" spans="3:9" x14ac:dyDescent="0.35">
      <c r="C246" s="266"/>
      <c r="D246" s="266"/>
      <c r="E246" s="266"/>
      <c r="F246" s="266"/>
      <c r="G246" s="266"/>
      <c r="H246" s="266"/>
      <c r="I246" s="266"/>
    </row>
    <row r="247" spans="3:9" x14ac:dyDescent="0.35">
      <c r="C247" s="266"/>
      <c r="D247" s="266"/>
      <c r="E247" s="266"/>
      <c r="F247" s="266"/>
      <c r="G247" s="266"/>
      <c r="H247" s="266"/>
      <c r="I247" s="266"/>
    </row>
    <row r="248" spans="3:9" x14ac:dyDescent="0.35">
      <c r="C248" s="266"/>
      <c r="D248" s="266"/>
      <c r="E248" s="266"/>
      <c r="F248" s="266"/>
      <c r="G248" s="266"/>
      <c r="H248" s="266"/>
      <c r="I248" s="266"/>
    </row>
    <row r="249" spans="3:9" x14ac:dyDescent="0.35">
      <c r="C249" s="266"/>
      <c r="D249" s="266"/>
      <c r="E249" s="266"/>
      <c r="F249" s="266"/>
      <c r="G249" s="266"/>
      <c r="H249" s="266"/>
      <c r="I249" s="266"/>
    </row>
    <row r="250" spans="3:9" x14ac:dyDescent="0.35">
      <c r="C250" s="266"/>
      <c r="D250" s="266"/>
      <c r="E250" s="266"/>
      <c r="F250" s="266"/>
      <c r="G250" s="266"/>
      <c r="H250" s="266"/>
      <c r="I250" s="266"/>
    </row>
    <row r="251" spans="3:9" x14ac:dyDescent="0.35">
      <c r="C251" s="266"/>
      <c r="D251" s="266"/>
      <c r="E251" s="266"/>
      <c r="F251" s="266"/>
      <c r="G251" s="266"/>
      <c r="H251" s="266"/>
      <c r="I251" s="266"/>
    </row>
    <row r="252" spans="3:9" x14ac:dyDescent="0.35">
      <c r="C252" s="266"/>
      <c r="D252" s="266"/>
      <c r="E252" s="266"/>
      <c r="F252" s="266"/>
      <c r="G252" s="266"/>
      <c r="H252" s="266"/>
      <c r="I252" s="266"/>
    </row>
    <row r="253" spans="3:9" x14ac:dyDescent="0.35">
      <c r="C253" s="266"/>
      <c r="D253" s="266"/>
      <c r="E253" s="266"/>
      <c r="F253" s="266"/>
      <c r="G253" s="266"/>
      <c r="H253" s="266"/>
      <c r="I253" s="266"/>
    </row>
    <row r="254" spans="3:9" x14ac:dyDescent="0.35">
      <c r="C254" s="266"/>
      <c r="D254" s="266"/>
      <c r="E254" s="266"/>
      <c r="F254" s="266"/>
      <c r="G254" s="266"/>
      <c r="H254" s="266"/>
      <c r="I254" s="266"/>
    </row>
    <row r="255" spans="3:9" x14ac:dyDescent="0.35">
      <c r="C255" s="266"/>
      <c r="D255" s="266"/>
      <c r="E255" s="266"/>
      <c r="F255" s="266"/>
      <c r="G255" s="266"/>
      <c r="H255" s="266"/>
      <c r="I255" s="266"/>
    </row>
    <row r="256" spans="3:9" x14ac:dyDescent="0.35">
      <c r="C256" s="266"/>
      <c r="D256" s="266"/>
      <c r="E256" s="266"/>
      <c r="F256" s="266"/>
      <c r="G256" s="266"/>
      <c r="H256" s="266"/>
      <c r="I256" s="266"/>
    </row>
    <row r="257" spans="3:9" x14ac:dyDescent="0.35">
      <c r="C257" s="266"/>
      <c r="D257" s="266"/>
      <c r="E257" s="266"/>
      <c r="F257" s="266"/>
      <c r="G257" s="266"/>
      <c r="H257" s="266"/>
      <c r="I257" s="266"/>
    </row>
    <row r="258" spans="3:9" x14ac:dyDescent="0.35">
      <c r="C258" s="266"/>
      <c r="D258" s="266"/>
      <c r="E258" s="266"/>
      <c r="F258" s="266"/>
      <c r="G258" s="266"/>
      <c r="H258" s="266"/>
      <c r="I258" s="266"/>
    </row>
    <row r="259" spans="3:9" x14ac:dyDescent="0.35">
      <c r="C259" s="266"/>
      <c r="D259" s="266"/>
      <c r="E259" s="266"/>
      <c r="F259" s="266"/>
      <c r="G259" s="266"/>
      <c r="H259" s="266"/>
      <c r="I259" s="266"/>
    </row>
    <row r="260" spans="3:9" x14ac:dyDescent="0.35">
      <c r="C260" s="266"/>
      <c r="D260" s="266"/>
      <c r="E260" s="266"/>
      <c r="F260" s="266"/>
      <c r="G260" s="266"/>
      <c r="H260" s="266"/>
      <c r="I260" s="266"/>
    </row>
    <row r="261" spans="3:9" x14ac:dyDescent="0.35">
      <c r="C261" s="266"/>
      <c r="D261" s="266"/>
      <c r="E261" s="266"/>
      <c r="F261" s="266"/>
      <c r="G261" s="266"/>
      <c r="H261" s="266"/>
      <c r="I261" s="266"/>
    </row>
    <row r="262" spans="3:9" x14ac:dyDescent="0.35">
      <c r="C262" s="266"/>
      <c r="D262" s="266"/>
      <c r="E262" s="266"/>
      <c r="F262" s="266"/>
      <c r="G262" s="266"/>
      <c r="H262" s="266"/>
      <c r="I262" s="266"/>
    </row>
    <row r="263" spans="3:9" x14ac:dyDescent="0.35">
      <c r="C263" s="266"/>
      <c r="D263" s="266"/>
      <c r="E263" s="266"/>
      <c r="F263" s="266"/>
      <c r="G263" s="266"/>
      <c r="H263" s="266"/>
      <c r="I263" s="266"/>
    </row>
    <row r="264" spans="3:9" x14ac:dyDescent="0.35">
      <c r="C264" s="266"/>
      <c r="D264" s="266"/>
      <c r="E264" s="266"/>
      <c r="F264" s="266"/>
      <c r="G264" s="266"/>
      <c r="H264" s="266"/>
      <c r="I264" s="266"/>
    </row>
    <row r="265" spans="3:9" x14ac:dyDescent="0.35">
      <c r="C265" s="266"/>
      <c r="D265" s="266"/>
      <c r="E265" s="266"/>
      <c r="F265" s="266"/>
      <c r="G265" s="266"/>
      <c r="H265" s="266"/>
      <c r="I265" s="266"/>
    </row>
    <row r="266" spans="3:9" x14ac:dyDescent="0.35">
      <c r="C266" s="266"/>
      <c r="D266" s="266"/>
      <c r="E266" s="266"/>
      <c r="F266" s="266"/>
      <c r="G266" s="266"/>
      <c r="H266" s="266"/>
      <c r="I266" s="266"/>
    </row>
    <row r="267" spans="3:9" x14ac:dyDescent="0.35">
      <c r="C267" s="266"/>
      <c r="D267" s="266"/>
      <c r="E267" s="266"/>
      <c r="F267" s="266"/>
      <c r="G267" s="266"/>
      <c r="H267" s="266"/>
      <c r="I267" s="266"/>
    </row>
    <row r="268" spans="3:9" x14ac:dyDescent="0.35">
      <c r="C268" s="266"/>
      <c r="D268" s="266"/>
      <c r="E268" s="266"/>
      <c r="F268" s="266"/>
      <c r="G268" s="266"/>
      <c r="H268" s="266"/>
      <c r="I268" s="266"/>
    </row>
    <row r="269" spans="3:9" x14ac:dyDescent="0.35">
      <c r="C269" s="266"/>
      <c r="D269" s="266"/>
      <c r="E269" s="266"/>
      <c r="F269" s="266"/>
      <c r="G269" s="266"/>
      <c r="H269" s="266"/>
      <c r="I269" s="266"/>
    </row>
    <row r="270" spans="3:9" x14ac:dyDescent="0.35">
      <c r="C270" s="266"/>
      <c r="D270" s="266"/>
      <c r="E270" s="266"/>
      <c r="F270" s="266"/>
      <c r="G270" s="266"/>
      <c r="H270" s="266"/>
      <c r="I270" s="266"/>
    </row>
    <row r="271" spans="3:9" x14ac:dyDescent="0.35">
      <c r="C271" s="266"/>
      <c r="D271" s="266"/>
      <c r="E271" s="266"/>
      <c r="F271" s="266"/>
      <c r="G271" s="266"/>
      <c r="H271" s="266"/>
      <c r="I271" s="266"/>
    </row>
    <row r="272" spans="3:9" x14ac:dyDescent="0.35">
      <c r="C272" s="266"/>
      <c r="D272" s="266"/>
      <c r="E272" s="266"/>
      <c r="F272" s="266"/>
      <c r="G272" s="266"/>
      <c r="H272" s="266"/>
      <c r="I272" s="266"/>
    </row>
    <row r="273" spans="3:9" x14ac:dyDescent="0.35">
      <c r="C273" s="266"/>
      <c r="D273" s="266"/>
      <c r="E273" s="266"/>
      <c r="F273" s="266"/>
      <c r="G273" s="266"/>
      <c r="H273" s="266"/>
      <c r="I273" s="266"/>
    </row>
    <row r="274" spans="3:9" x14ac:dyDescent="0.35">
      <c r="C274" s="266"/>
      <c r="D274" s="266"/>
      <c r="E274" s="266"/>
      <c r="F274" s="266"/>
      <c r="G274" s="266"/>
      <c r="H274" s="266"/>
      <c r="I274" s="266"/>
    </row>
    <row r="275" spans="3:9" x14ac:dyDescent="0.35">
      <c r="C275" s="266"/>
      <c r="D275" s="266"/>
      <c r="E275" s="266"/>
      <c r="F275" s="266"/>
      <c r="G275" s="266"/>
      <c r="H275" s="266"/>
      <c r="I275" s="266"/>
    </row>
    <row r="276" spans="3:9" x14ac:dyDescent="0.35">
      <c r="C276" s="266"/>
      <c r="D276" s="266"/>
      <c r="E276" s="266"/>
      <c r="F276" s="266"/>
      <c r="G276" s="266"/>
      <c r="H276" s="266"/>
      <c r="I276" s="266"/>
    </row>
    <row r="277" spans="3:9" x14ac:dyDescent="0.35">
      <c r="C277" s="266"/>
      <c r="D277" s="266"/>
      <c r="E277" s="266"/>
      <c r="F277" s="266"/>
      <c r="G277" s="266"/>
      <c r="H277" s="266"/>
      <c r="I277" s="266"/>
    </row>
    <row r="278" spans="3:9" x14ac:dyDescent="0.35">
      <c r="C278" s="266"/>
      <c r="D278" s="266"/>
      <c r="E278" s="266"/>
      <c r="F278" s="266"/>
      <c r="G278" s="266"/>
      <c r="H278" s="266"/>
      <c r="I278" s="266"/>
    </row>
    <row r="279" spans="3:9" x14ac:dyDescent="0.35">
      <c r="C279" s="266"/>
      <c r="D279" s="266"/>
      <c r="E279" s="266"/>
      <c r="F279" s="266"/>
      <c r="G279" s="266"/>
      <c r="H279" s="266"/>
      <c r="I279" s="266"/>
    </row>
    <row r="280" spans="3:9" x14ac:dyDescent="0.35">
      <c r="C280" s="266"/>
      <c r="D280" s="266"/>
      <c r="E280" s="266"/>
      <c r="F280" s="266"/>
      <c r="G280" s="266"/>
      <c r="H280" s="266"/>
      <c r="I280" s="266"/>
    </row>
    <row r="281" spans="3:9" x14ac:dyDescent="0.35">
      <c r="C281" s="266"/>
      <c r="D281" s="266"/>
      <c r="E281" s="266"/>
      <c r="F281" s="266"/>
      <c r="G281" s="266"/>
      <c r="H281" s="266"/>
      <c r="I281" s="266"/>
    </row>
    <row r="282" spans="3:9" x14ac:dyDescent="0.35">
      <c r="C282" s="266"/>
      <c r="D282" s="266"/>
      <c r="E282" s="266"/>
      <c r="F282" s="266"/>
      <c r="G282" s="266"/>
      <c r="H282" s="266"/>
      <c r="I282" s="266"/>
    </row>
    <row r="283" spans="3:9" x14ac:dyDescent="0.35">
      <c r="C283" s="266"/>
      <c r="D283" s="266"/>
      <c r="E283" s="266"/>
      <c r="F283" s="266"/>
      <c r="G283" s="266"/>
      <c r="H283" s="266"/>
      <c r="I283" s="266"/>
    </row>
    <row r="284" spans="3:9" x14ac:dyDescent="0.35">
      <c r="C284" s="266"/>
      <c r="D284" s="266"/>
      <c r="E284" s="266"/>
      <c r="F284" s="266"/>
      <c r="G284" s="266"/>
      <c r="H284" s="266"/>
      <c r="I284" s="266"/>
    </row>
    <row r="285" spans="3:9" x14ac:dyDescent="0.35">
      <c r="C285" s="266"/>
      <c r="D285" s="266"/>
      <c r="E285" s="266"/>
      <c r="F285" s="266"/>
      <c r="G285" s="266"/>
      <c r="H285" s="266"/>
      <c r="I285" s="266"/>
    </row>
    <row r="286" spans="3:9" x14ac:dyDescent="0.35">
      <c r="C286" s="266"/>
      <c r="D286" s="266"/>
      <c r="E286" s="266"/>
      <c r="F286" s="266"/>
      <c r="G286" s="266"/>
      <c r="H286" s="266"/>
      <c r="I286" s="266"/>
    </row>
    <row r="287" spans="3:9" x14ac:dyDescent="0.35">
      <c r="C287" s="266"/>
      <c r="D287" s="266"/>
      <c r="E287" s="266"/>
      <c r="F287" s="266"/>
      <c r="G287" s="266"/>
      <c r="H287" s="266"/>
      <c r="I287" s="266"/>
    </row>
    <row r="288" spans="3:9" x14ac:dyDescent="0.35">
      <c r="C288" s="266"/>
      <c r="D288" s="266"/>
      <c r="E288" s="266"/>
      <c r="F288" s="266"/>
      <c r="G288" s="266"/>
      <c r="H288" s="266"/>
      <c r="I288" s="266"/>
    </row>
    <row r="289" spans="3:9" x14ac:dyDescent="0.35">
      <c r="C289" s="266"/>
      <c r="D289" s="266"/>
      <c r="E289" s="266"/>
      <c r="F289" s="266"/>
      <c r="G289" s="266"/>
      <c r="H289" s="266"/>
      <c r="I289" s="266"/>
    </row>
    <row r="290" spans="3:9" x14ac:dyDescent="0.35">
      <c r="C290" s="266"/>
      <c r="D290" s="266"/>
      <c r="E290" s="266"/>
      <c r="F290" s="266"/>
      <c r="G290" s="266"/>
      <c r="H290" s="266"/>
      <c r="I290" s="266"/>
    </row>
    <row r="291" spans="3:9" x14ac:dyDescent="0.35">
      <c r="C291" s="266"/>
      <c r="D291" s="266"/>
      <c r="E291" s="266"/>
      <c r="F291" s="266"/>
      <c r="G291" s="266"/>
      <c r="H291" s="266"/>
      <c r="I291" s="266"/>
    </row>
    <row r="292" spans="3:9" x14ac:dyDescent="0.35">
      <c r="C292" s="266"/>
      <c r="D292" s="266"/>
      <c r="E292" s="266"/>
      <c r="F292" s="266"/>
      <c r="G292" s="266"/>
      <c r="H292" s="266"/>
      <c r="I292" s="266"/>
    </row>
    <row r="293" spans="3:9" x14ac:dyDescent="0.35">
      <c r="C293" s="266"/>
      <c r="D293" s="266"/>
      <c r="E293" s="266"/>
      <c r="F293" s="266"/>
      <c r="G293" s="266"/>
      <c r="H293" s="266"/>
      <c r="I293" s="266"/>
    </row>
    <row r="294" spans="3:9" x14ac:dyDescent="0.35">
      <c r="C294" s="266"/>
      <c r="D294" s="266"/>
      <c r="E294" s="266"/>
      <c r="F294" s="266"/>
      <c r="G294" s="266"/>
      <c r="H294" s="266"/>
      <c r="I294" s="266"/>
    </row>
    <row r="295" spans="3:9" x14ac:dyDescent="0.35">
      <c r="C295" s="266"/>
      <c r="D295" s="266"/>
      <c r="E295" s="266"/>
      <c r="F295" s="266"/>
      <c r="G295" s="266"/>
      <c r="H295" s="266"/>
      <c r="I295" s="266"/>
    </row>
    <row r="296" spans="3:9" x14ac:dyDescent="0.35">
      <c r="C296" s="266"/>
      <c r="D296" s="266"/>
      <c r="E296" s="266"/>
      <c r="F296" s="266"/>
      <c r="G296" s="266"/>
      <c r="H296" s="266"/>
      <c r="I296" s="266"/>
    </row>
    <row r="297" spans="3:9" x14ac:dyDescent="0.35">
      <c r="C297" s="266"/>
      <c r="D297" s="266"/>
      <c r="E297" s="266"/>
      <c r="F297" s="266"/>
      <c r="G297" s="266"/>
      <c r="H297" s="266"/>
      <c r="I297" s="266"/>
    </row>
    <row r="298" spans="3:9" x14ac:dyDescent="0.35">
      <c r="C298" s="266"/>
      <c r="D298" s="266"/>
      <c r="E298" s="266"/>
      <c r="F298" s="266"/>
      <c r="G298" s="266"/>
      <c r="H298" s="266"/>
      <c r="I298" s="266"/>
    </row>
    <row r="299" spans="3:9" x14ac:dyDescent="0.35">
      <c r="C299" s="266"/>
      <c r="D299" s="266"/>
      <c r="E299" s="266"/>
      <c r="F299" s="266"/>
      <c r="G299" s="266"/>
      <c r="H299" s="266"/>
      <c r="I299" s="266"/>
    </row>
    <row r="300" spans="3:9" x14ac:dyDescent="0.35">
      <c r="C300" s="266"/>
      <c r="D300" s="266"/>
      <c r="E300" s="266"/>
      <c r="F300" s="266"/>
      <c r="G300" s="266"/>
      <c r="H300" s="266"/>
      <c r="I300" s="266"/>
    </row>
    <row r="301" spans="3:9" x14ac:dyDescent="0.35">
      <c r="C301" s="266"/>
      <c r="D301" s="266"/>
      <c r="E301" s="266"/>
      <c r="F301" s="266"/>
      <c r="G301" s="266"/>
      <c r="H301" s="266"/>
      <c r="I301" s="266"/>
    </row>
    <row r="302" spans="3:9" x14ac:dyDescent="0.35">
      <c r="C302" s="266"/>
      <c r="D302" s="266"/>
      <c r="E302" s="266"/>
      <c r="F302" s="266"/>
      <c r="G302" s="266"/>
      <c r="H302" s="266"/>
      <c r="I302" s="266"/>
    </row>
    <row r="303" spans="3:9" x14ac:dyDescent="0.35">
      <c r="C303" s="266"/>
      <c r="D303" s="266"/>
      <c r="E303" s="266"/>
      <c r="F303" s="266"/>
      <c r="G303" s="266"/>
      <c r="H303" s="266"/>
      <c r="I303" s="266"/>
    </row>
    <row r="304" spans="3:9" x14ac:dyDescent="0.35">
      <c r="C304" s="266"/>
      <c r="D304" s="266"/>
      <c r="E304" s="266"/>
      <c r="F304" s="266"/>
      <c r="G304" s="266"/>
      <c r="H304" s="266"/>
      <c r="I304" s="266"/>
    </row>
    <row r="305" spans="3:9" x14ac:dyDescent="0.35">
      <c r="C305" s="266"/>
      <c r="D305" s="266"/>
      <c r="E305" s="266"/>
      <c r="F305" s="266"/>
      <c r="G305" s="266"/>
      <c r="H305" s="266"/>
      <c r="I305" s="266"/>
    </row>
    <row r="306" spans="3:9" x14ac:dyDescent="0.35">
      <c r="C306" s="266"/>
      <c r="D306" s="266"/>
      <c r="E306" s="266"/>
      <c r="F306" s="266"/>
      <c r="G306" s="266"/>
      <c r="H306" s="266"/>
      <c r="I306" s="266"/>
    </row>
    <row r="307" spans="3:9" x14ac:dyDescent="0.35">
      <c r="C307" s="266"/>
      <c r="D307" s="266"/>
      <c r="E307" s="266"/>
      <c r="F307" s="266"/>
      <c r="G307" s="266"/>
      <c r="H307" s="266"/>
      <c r="I307" s="266"/>
    </row>
    <row r="308" spans="3:9" x14ac:dyDescent="0.35">
      <c r="C308" s="266"/>
      <c r="D308" s="266"/>
      <c r="E308" s="266"/>
      <c r="F308" s="266"/>
      <c r="G308" s="266"/>
      <c r="H308" s="266"/>
      <c r="I308" s="266"/>
    </row>
    <row r="309" spans="3:9" x14ac:dyDescent="0.35">
      <c r="C309" s="266"/>
      <c r="D309" s="266"/>
      <c r="E309" s="266"/>
      <c r="F309" s="266"/>
      <c r="G309" s="266"/>
      <c r="H309" s="266"/>
      <c r="I309" s="266"/>
    </row>
    <row r="310" spans="3:9" x14ac:dyDescent="0.35">
      <c r="C310" s="266"/>
      <c r="D310" s="266"/>
      <c r="E310" s="266"/>
      <c r="F310" s="266"/>
      <c r="G310" s="266"/>
      <c r="H310" s="266"/>
      <c r="I310" s="266"/>
    </row>
    <row r="311" spans="3:9" x14ac:dyDescent="0.35">
      <c r="C311" s="266"/>
      <c r="D311" s="266"/>
      <c r="E311" s="266"/>
      <c r="F311" s="266"/>
      <c r="G311" s="266"/>
      <c r="H311" s="266"/>
      <c r="I311" s="266"/>
    </row>
    <row r="312" spans="3:9" x14ac:dyDescent="0.35">
      <c r="C312" s="266"/>
      <c r="D312" s="266"/>
      <c r="E312" s="266"/>
      <c r="F312" s="266"/>
      <c r="G312" s="266"/>
      <c r="H312" s="266"/>
      <c r="I312" s="266"/>
    </row>
    <row r="313" spans="3:9" x14ac:dyDescent="0.35">
      <c r="C313" s="266"/>
      <c r="D313" s="266"/>
      <c r="E313" s="266"/>
      <c r="F313" s="266"/>
      <c r="G313" s="266"/>
      <c r="H313" s="266"/>
      <c r="I313" s="266"/>
    </row>
    <row r="314" spans="3:9" x14ac:dyDescent="0.35">
      <c r="C314" s="266"/>
      <c r="D314" s="266"/>
      <c r="E314" s="266"/>
      <c r="F314" s="266"/>
      <c r="G314" s="266"/>
      <c r="H314" s="266"/>
      <c r="I314" s="266"/>
    </row>
    <row r="315" spans="3:9" x14ac:dyDescent="0.35">
      <c r="C315" s="266"/>
      <c r="D315" s="266"/>
      <c r="E315" s="266"/>
      <c r="F315" s="266"/>
      <c r="G315" s="266"/>
      <c r="H315" s="266"/>
      <c r="I315" s="266"/>
    </row>
    <row r="316" spans="3:9" x14ac:dyDescent="0.35">
      <c r="C316" s="266"/>
      <c r="D316" s="266"/>
      <c r="E316" s="266"/>
      <c r="F316" s="266"/>
      <c r="G316" s="266"/>
      <c r="H316" s="266"/>
      <c r="I316" s="266"/>
    </row>
    <row r="317" spans="3:9" x14ac:dyDescent="0.35">
      <c r="C317" s="266"/>
      <c r="D317" s="266"/>
      <c r="E317" s="266"/>
      <c r="F317" s="266"/>
      <c r="G317" s="266"/>
      <c r="H317" s="266"/>
      <c r="I317" s="266"/>
    </row>
    <row r="318" spans="3:9" x14ac:dyDescent="0.35">
      <c r="C318" s="266"/>
      <c r="D318" s="266"/>
      <c r="E318" s="266"/>
      <c r="F318" s="266"/>
      <c r="G318" s="266"/>
      <c r="H318" s="266"/>
      <c r="I318" s="266"/>
    </row>
    <row r="319" spans="3:9" x14ac:dyDescent="0.35">
      <c r="C319" s="266"/>
      <c r="D319" s="266"/>
      <c r="E319" s="266"/>
      <c r="F319" s="266"/>
      <c r="G319" s="266"/>
      <c r="H319" s="266"/>
      <c r="I319" s="266"/>
    </row>
    <row r="320" spans="3:9" x14ac:dyDescent="0.35">
      <c r="C320" s="266"/>
      <c r="D320" s="266"/>
      <c r="E320" s="266"/>
      <c r="F320" s="266"/>
      <c r="G320" s="266"/>
      <c r="H320" s="266"/>
      <c r="I320" s="266"/>
    </row>
    <row r="321" spans="3:9" x14ac:dyDescent="0.35">
      <c r="C321" s="266"/>
      <c r="D321" s="266"/>
      <c r="E321" s="266"/>
      <c r="F321" s="266"/>
      <c r="G321" s="266"/>
      <c r="H321" s="266"/>
      <c r="I321" s="266"/>
    </row>
    <row r="322" spans="3:9" x14ac:dyDescent="0.35">
      <c r="C322" s="266"/>
      <c r="D322" s="266"/>
      <c r="E322" s="266"/>
      <c r="F322" s="266"/>
      <c r="G322" s="266"/>
      <c r="H322" s="266"/>
      <c r="I322" s="266"/>
    </row>
    <row r="323" spans="3:9" x14ac:dyDescent="0.35">
      <c r="C323" s="266"/>
      <c r="D323" s="266"/>
      <c r="E323" s="266"/>
      <c r="F323" s="266"/>
      <c r="G323" s="266"/>
      <c r="H323" s="266"/>
      <c r="I323" s="266"/>
    </row>
    <row r="324" spans="3:9" x14ac:dyDescent="0.35">
      <c r="C324" s="266"/>
      <c r="D324" s="266"/>
      <c r="E324" s="266"/>
      <c r="F324" s="266"/>
      <c r="G324" s="266"/>
      <c r="H324" s="266"/>
      <c r="I324" s="266"/>
    </row>
    <row r="325" spans="3:9" x14ac:dyDescent="0.35">
      <c r="C325" s="266"/>
      <c r="D325" s="266"/>
      <c r="E325" s="266"/>
      <c r="F325" s="266"/>
      <c r="G325" s="266"/>
      <c r="H325" s="266"/>
      <c r="I325" s="266"/>
    </row>
    <row r="326" spans="3:9" x14ac:dyDescent="0.35">
      <c r="C326" s="266"/>
      <c r="D326" s="266"/>
      <c r="E326" s="266"/>
      <c r="F326" s="266"/>
      <c r="G326" s="266"/>
      <c r="H326" s="266"/>
      <c r="I326" s="266"/>
    </row>
    <row r="327" spans="3:9" x14ac:dyDescent="0.35">
      <c r="C327" s="266"/>
      <c r="D327" s="266"/>
      <c r="E327" s="266"/>
      <c r="F327" s="266"/>
      <c r="G327" s="266"/>
      <c r="H327" s="266"/>
      <c r="I327" s="266"/>
    </row>
    <row r="328" spans="3:9" x14ac:dyDescent="0.35">
      <c r="C328" s="266"/>
      <c r="D328" s="266"/>
      <c r="E328" s="266"/>
      <c r="F328" s="266"/>
      <c r="G328" s="266"/>
      <c r="H328" s="266"/>
      <c r="I328" s="266"/>
    </row>
    <row r="329" spans="3:9" x14ac:dyDescent="0.35">
      <c r="C329" s="266"/>
      <c r="D329" s="266"/>
      <c r="E329" s="266"/>
      <c r="F329" s="266"/>
      <c r="G329" s="266"/>
      <c r="H329" s="266"/>
      <c r="I329" s="266"/>
    </row>
    <row r="330" spans="3:9" x14ac:dyDescent="0.35">
      <c r="C330" s="266"/>
      <c r="D330" s="266"/>
      <c r="E330" s="266"/>
      <c r="F330" s="266"/>
      <c r="G330" s="266"/>
      <c r="H330" s="266"/>
      <c r="I330" s="266"/>
    </row>
    <row r="331" spans="3:9" x14ac:dyDescent="0.35">
      <c r="C331" s="266"/>
      <c r="D331" s="266"/>
      <c r="E331" s="266"/>
      <c r="F331" s="266"/>
      <c r="G331" s="266"/>
      <c r="H331" s="266"/>
      <c r="I331" s="266"/>
    </row>
    <row r="332" spans="3:9" x14ac:dyDescent="0.35">
      <c r="C332" s="266"/>
      <c r="D332" s="266"/>
      <c r="E332" s="266"/>
      <c r="F332" s="266"/>
      <c r="G332" s="266"/>
      <c r="H332" s="266"/>
      <c r="I332" s="266"/>
    </row>
    <row r="333" spans="3:9" x14ac:dyDescent="0.35">
      <c r="C333" s="266"/>
      <c r="D333" s="266"/>
      <c r="E333" s="266"/>
      <c r="F333" s="266"/>
      <c r="G333" s="266"/>
      <c r="H333" s="266"/>
      <c r="I333" s="266"/>
    </row>
    <row r="334" spans="3:9" x14ac:dyDescent="0.35">
      <c r="C334" s="266"/>
      <c r="D334" s="266"/>
      <c r="E334" s="266"/>
      <c r="F334" s="266"/>
      <c r="G334" s="266"/>
      <c r="H334" s="266"/>
      <c r="I334" s="266"/>
    </row>
    <row r="335" spans="3:9" x14ac:dyDescent="0.35">
      <c r="C335" s="266"/>
      <c r="D335" s="266"/>
      <c r="E335" s="266"/>
      <c r="F335" s="266"/>
      <c r="G335" s="266"/>
      <c r="H335" s="266"/>
      <c r="I335" s="266"/>
    </row>
    <row r="336" spans="3:9" x14ac:dyDescent="0.35">
      <c r="C336" s="266"/>
      <c r="D336" s="266"/>
      <c r="E336" s="266"/>
      <c r="F336" s="266"/>
      <c r="G336" s="266"/>
      <c r="H336" s="266"/>
      <c r="I336" s="266"/>
    </row>
    <row r="337" spans="3:9" x14ac:dyDescent="0.35">
      <c r="C337" s="266"/>
      <c r="D337" s="266"/>
      <c r="E337" s="266"/>
      <c r="F337" s="266"/>
      <c r="G337" s="266"/>
      <c r="H337" s="266"/>
      <c r="I337" s="266"/>
    </row>
    <row r="338" spans="3:9" x14ac:dyDescent="0.35">
      <c r="C338" s="266"/>
      <c r="D338" s="266"/>
      <c r="E338" s="266"/>
      <c r="F338" s="266"/>
      <c r="G338" s="266"/>
      <c r="H338" s="266"/>
      <c r="I338" s="266"/>
    </row>
    <row r="339" spans="3:9" x14ac:dyDescent="0.35">
      <c r="C339" s="266"/>
      <c r="D339" s="266"/>
      <c r="E339" s="266"/>
      <c r="F339" s="266"/>
      <c r="G339" s="266"/>
      <c r="H339" s="266"/>
      <c r="I339" s="266"/>
    </row>
    <row r="340" spans="3:9" x14ac:dyDescent="0.35">
      <c r="C340" s="266"/>
      <c r="D340" s="266"/>
      <c r="E340" s="266"/>
      <c r="F340" s="266"/>
      <c r="G340" s="266"/>
      <c r="H340" s="266"/>
      <c r="I340" s="266"/>
    </row>
    <row r="341" spans="3:9" x14ac:dyDescent="0.35">
      <c r="C341" s="266"/>
      <c r="D341" s="266"/>
      <c r="E341" s="266"/>
      <c r="F341" s="266"/>
      <c r="G341" s="266"/>
      <c r="H341" s="266"/>
      <c r="I341" s="266"/>
    </row>
    <row r="342" spans="3:9" x14ac:dyDescent="0.35">
      <c r="C342" s="266"/>
      <c r="D342" s="266"/>
      <c r="E342" s="266"/>
      <c r="F342" s="266"/>
      <c r="G342" s="266"/>
      <c r="H342" s="266"/>
      <c r="I342" s="266"/>
    </row>
    <row r="343" spans="3:9" x14ac:dyDescent="0.35">
      <c r="C343" s="266"/>
      <c r="D343" s="266"/>
      <c r="E343" s="266"/>
      <c r="F343" s="266"/>
      <c r="G343" s="266"/>
      <c r="H343" s="266"/>
      <c r="I343" s="266"/>
    </row>
    <row r="344" spans="3:9" x14ac:dyDescent="0.35">
      <c r="C344" s="266"/>
      <c r="D344" s="266"/>
      <c r="E344" s="266"/>
      <c r="F344" s="266"/>
      <c r="G344" s="266"/>
      <c r="H344" s="266"/>
      <c r="I344" s="266"/>
    </row>
    <row r="345" spans="3:9" x14ac:dyDescent="0.35">
      <c r="C345" s="266"/>
      <c r="D345" s="266"/>
      <c r="E345" s="266"/>
      <c r="F345" s="266"/>
      <c r="G345" s="266"/>
      <c r="H345" s="266"/>
      <c r="I345" s="266"/>
    </row>
    <row r="346" spans="3:9" x14ac:dyDescent="0.35">
      <c r="C346" s="266"/>
      <c r="D346" s="266"/>
      <c r="E346" s="266"/>
      <c r="F346" s="266"/>
      <c r="G346" s="266"/>
      <c r="H346" s="266"/>
      <c r="I346" s="266"/>
    </row>
    <row r="347" spans="3:9" x14ac:dyDescent="0.35">
      <c r="C347" s="266"/>
      <c r="D347" s="266"/>
      <c r="E347" s="266"/>
      <c r="F347" s="266"/>
      <c r="G347" s="266"/>
      <c r="H347" s="266"/>
      <c r="I347" s="266"/>
    </row>
    <row r="348" spans="3:9" x14ac:dyDescent="0.35">
      <c r="C348" s="266"/>
      <c r="D348" s="266"/>
      <c r="E348" s="266"/>
      <c r="F348" s="266"/>
      <c r="G348" s="266"/>
      <c r="H348" s="266"/>
      <c r="I348" s="266"/>
    </row>
    <row r="349" spans="3:9" x14ac:dyDescent="0.35">
      <c r="C349" s="266"/>
      <c r="D349" s="266"/>
      <c r="E349" s="266"/>
      <c r="F349" s="266"/>
      <c r="G349" s="266"/>
      <c r="H349" s="266"/>
      <c r="I349" s="266"/>
    </row>
    <row r="350" spans="3:9" x14ac:dyDescent="0.35">
      <c r="C350" s="266"/>
      <c r="D350" s="266"/>
      <c r="E350" s="266"/>
      <c r="F350" s="266"/>
      <c r="G350" s="266"/>
      <c r="H350" s="266"/>
      <c r="I350" s="266"/>
    </row>
    <row r="351" spans="3:9" x14ac:dyDescent="0.35">
      <c r="C351" s="266"/>
      <c r="D351" s="266"/>
      <c r="E351" s="266"/>
      <c r="F351" s="266"/>
      <c r="G351" s="266"/>
      <c r="H351" s="266"/>
      <c r="I351" s="266"/>
    </row>
    <row r="352" spans="3:9" x14ac:dyDescent="0.35">
      <c r="C352" s="266"/>
      <c r="D352" s="266"/>
      <c r="E352" s="266"/>
      <c r="F352" s="266"/>
      <c r="G352" s="266"/>
      <c r="H352" s="266"/>
      <c r="I352" s="266"/>
    </row>
    <row r="353" spans="3:9" x14ac:dyDescent="0.35">
      <c r="C353" s="266"/>
      <c r="D353" s="266"/>
      <c r="E353" s="266"/>
      <c r="F353" s="266"/>
      <c r="G353" s="266"/>
      <c r="H353" s="266"/>
      <c r="I353" s="266"/>
    </row>
    <row r="354" spans="3:9" x14ac:dyDescent="0.35">
      <c r="C354" s="266"/>
      <c r="D354" s="266"/>
      <c r="E354" s="266"/>
      <c r="F354" s="266"/>
      <c r="G354" s="266"/>
      <c r="H354" s="266"/>
      <c r="I354" s="266"/>
    </row>
    <row r="355" spans="3:9" x14ac:dyDescent="0.35">
      <c r="C355" s="266"/>
      <c r="D355" s="266"/>
      <c r="E355" s="266"/>
      <c r="F355" s="266"/>
      <c r="G355" s="266"/>
      <c r="H355" s="266"/>
      <c r="I355" s="266"/>
    </row>
    <row r="356" spans="3:9" x14ac:dyDescent="0.35">
      <c r="C356" s="266"/>
      <c r="D356" s="266"/>
      <c r="E356" s="266"/>
      <c r="F356" s="266"/>
      <c r="G356" s="266"/>
      <c r="H356" s="266"/>
      <c r="I356" s="266"/>
    </row>
    <row r="357" spans="3:9" x14ac:dyDescent="0.35">
      <c r="C357" s="266"/>
      <c r="D357" s="266"/>
      <c r="E357" s="266"/>
      <c r="F357" s="266"/>
      <c r="G357" s="266"/>
      <c r="H357" s="266"/>
      <c r="I357" s="266"/>
    </row>
    <row r="358" spans="3:9" x14ac:dyDescent="0.35">
      <c r="C358" s="266"/>
      <c r="D358" s="266"/>
      <c r="E358" s="266"/>
      <c r="F358" s="266"/>
      <c r="G358" s="266"/>
      <c r="H358" s="266"/>
      <c r="I358" s="266"/>
    </row>
    <row r="359" spans="3:9" x14ac:dyDescent="0.35">
      <c r="C359" s="266"/>
      <c r="D359" s="266"/>
      <c r="E359" s="266"/>
      <c r="F359" s="266"/>
      <c r="G359" s="266"/>
      <c r="H359" s="266"/>
      <c r="I359" s="266"/>
    </row>
    <row r="360" spans="3:9" x14ac:dyDescent="0.35">
      <c r="C360" s="266"/>
      <c r="D360" s="266"/>
      <c r="E360" s="266"/>
      <c r="F360" s="266"/>
      <c r="G360" s="266"/>
      <c r="H360" s="266"/>
      <c r="I360" s="266"/>
    </row>
    <row r="361" spans="3:9" x14ac:dyDescent="0.35">
      <c r="C361" s="266"/>
      <c r="D361" s="266"/>
      <c r="E361" s="266"/>
      <c r="F361" s="266"/>
      <c r="G361" s="266"/>
      <c r="H361" s="266"/>
      <c r="I361" s="266"/>
    </row>
    <row r="362" spans="3:9" x14ac:dyDescent="0.35">
      <c r="C362" s="266"/>
      <c r="D362" s="266"/>
      <c r="E362" s="266"/>
      <c r="F362" s="266"/>
      <c r="G362" s="266"/>
      <c r="H362" s="266"/>
      <c r="I362" s="266"/>
    </row>
    <row r="363" spans="3:9" x14ac:dyDescent="0.35">
      <c r="C363" s="266"/>
      <c r="D363" s="266"/>
      <c r="E363" s="266"/>
      <c r="F363" s="266"/>
      <c r="G363" s="266"/>
      <c r="H363" s="266"/>
      <c r="I363" s="266"/>
    </row>
    <row r="364" spans="3:9" x14ac:dyDescent="0.35">
      <c r="C364" s="266"/>
      <c r="D364" s="266"/>
      <c r="E364" s="266"/>
      <c r="F364" s="266"/>
      <c r="G364" s="266"/>
      <c r="H364" s="266"/>
      <c r="I364" s="266"/>
    </row>
    <row r="365" spans="3:9" x14ac:dyDescent="0.35">
      <c r="C365" s="266"/>
      <c r="D365" s="266"/>
      <c r="E365" s="266"/>
      <c r="F365" s="266"/>
      <c r="G365" s="266"/>
      <c r="H365" s="266"/>
      <c r="I365" s="266"/>
    </row>
    <row r="366" spans="3:9" x14ac:dyDescent="0.35">
      <c r="C366" s="266"/>
      <c r="D366" s="266"/>
      <c r="E366" s="266"/>
      <c r="F366" s="266"/>
      <c r="G366" s="266"/>
      <c r="H366" s="266"/>
      <c r="I366" s="266"/>
    </row>
    <row r="367" spans="3:9" x14ac:dyDescent="0.35">
      <c r="C367" s="266"/>
      <c r="D367" s="266"/>
      <c r="E367" s="266"/>
      <c r="F367" s="266"/>
      <c r="G367" s="266"/>
      <c r="H367" s="266"/>
      <c r="I367" s="266"/>
    </row>
    <row r="368" spans="3:9" x14ac:dyDescent="0.35">
      <c r="C368" s="266"/>
      <c r="D368" s="266"/>
      <c r="E368" s="266"/>
      <c r="F368" s="266"/>
      <c r="G368" s="266"/>
      <c r="H368" s="266"/>
      <c r="I368" s="266"/>
    </row>
    <row r="369" spans="3:9" x14ac:dyDescent="0.35">
      <c r="C369" s="266"/>
      <c r="D369" s="266"/>
      <c r="E369" s="266"/>
      <c r="F369" s="266"/>
      <c r="G369" s="266"/>
      <c r="H369" s="266"/>
      <c r="I369" s="266"/>
    </row>
    <row r="370" spans="3:9" x14ac:dyDescent="0.35">
      <c r="C370" s="266"/>
      <c r="D370" s="266"/>
      <c r="E370" s="266"/>
      <c r="F370" s="266"/>
      <c r="G370" s="266"/>
      <c r="H370" s="266"/>
      <c r="I370" s="266"/>
    </row>
    <row r="371" spans="3:9" x14ac:dyDescent="0.35">
      <c r="C371" s="266"/>
      <c r="D371" s="266"/>
      <c r="E371" s="266"/>
      <c r="F371" s="266"/>
      <c r="G371" s="266"/>
      <c r="H371" s="266"/>
      <c r="I371" s="266"/>
    </row>
    <row r="372" spans="3:9" x14ac:dyDescent="0.35">
      <c r="C372" s="266"/>
      <c r="D372" s="266"/>
      <c r="E372" s="266"/>
      <c r="F372" s="266"/>
      <c r="G372" s="266"/>
      <c r="H372" s="266"/>
      <c r="I372" s="266"/>
    </row>
    <row r="373" spans="3:9" x14ac:dyDescent="0.35">
      <c r="C373" s="266"/>
      <c r="D373" s="266"/>
      <c r="E373" s="266"/>
      <c r="F373" s="266"/>
      <c r="G373" s="266"/>
      <c r="H373" s="266"/>
      <c r="I373" s="266"/>
    </row>
    <row r="374" spans="3:9" x14ac:dyDescent="0.35">
      <c r="C374" s="266"/>
      <c r="D374" s="266"/>
      <c r="E374" s="266"/>
      <c r="F374" s="266"/>
      <c r="G374" s="266"/>
      <c r="H374" s="266"/>
      <c r="I374" s="266"/>
    </row>
    <row r="375" spans="3:9" x14ac:dyDescent="0.35">
      <c r="C375" s="266"/>
      <c r="D375" s="266"/>
      <c r="E375" s="266"/>
      <c r="F375" s="266"/>
      <c r="G375" s="266"/>
      <c r="H375" s="266"/>
      <c r="I375" s="266"/>
    </row>
    <row r="376" spans="3:9" x14ac:dyDescent="0.35">
      <c r="C376" s="266"/>
      <c r="D376" s="266"/>
      <c r="E376" s="266"/>
      <c r="F376" s="266"/>
      <c r="G376" s="266"/>
      <c r="H376" s="266"/>
      <c r="I376" s="266"/>
    </row>
    <row r="377" spans="3:9" x14ac:dyDescent="0.35">
      <c r="C377" s="266"/>
      <c r="D377" s="266"/>
      <c r="E377" s="266"/>
      <c r="F377" s="266"/>
      <c r="G377" s="266"/>
      <c r="H377" s="266"/>
      <c r="I377" s="266"/>
    </row>
    <row r="378" spans="3:9" x14ac:dyDescent="0.35">
      <c r="C378" s="266"/>
      <c r="D378" s="266"/>
      <c r="E378" s="266"/>
      <c r="F378" s="266"/>
      <c r="G378" s="266"/>
      <c r="H378" s="266"/>
      <c r="I378" s="266"/>
    </row>
    <row r="379" spans="3:9" x14ac:dyDescent="0.35">
      <c r="C379" s="266"/>
      <c r="D379" s="266"/>
      <c r="E379" s="266"/>
      <c r="F379" s="266"/>
      <c r="G379" s="266"/>
      <c r="H379" s="266"/>
      <c r="I379" s="266"/>
    </row>
    <row r="380" spans="3:9" x14ac:dyDescent="0.35">
      <c r="C380" s="266"/>
      <c r="D380" s="266"/>
      <c r="E380" s="266"/>
      <c r="F380" s="266"/>
      <c r="G380" s="266"/>
      <c r="H380" s="266"/>
      <c r="I380" s="266"/>
    </row>
    <row r="381" spans="3:9" x14ac:dyDescent="0.35">
      <c r="C381" s="266"/>
      <c r="D381" s="266"/>
      <c r="E381" s="266"/>
      <c r="F381" s="266"/>
      <c r="G381" s="266"/>
      <c r="H381" s="266"/>
      <c r="I381" s="266"/>
    </row>
    <row r="382" spans="3:9" x14ac:dyDescent="0.35">
      <c r="C382" s="266"/>
      <c r="D382" s="266"/>
      <c r="E382" s="266"/>
      <c r="F382" s="266"/>
      <c r="G382" s="266"/>
      <c r="H382" s="266"/>
      <c r="I382" s="266"/>
    </row>
    <row r="383" spans="3:9" x14ac:dyDescent="0.35">
      <c r="C383" s="266"/>
      <c r="D383" s="266"/>
      <c r="E383" s="266"/>
      <c r="F383" s="266"/>
      <c r="G383" s="266"/>
      <c r="H383" s="266"/>
      <c r="I383" s="266"/>
    </row>
    <row r="384" spans="3:9" x14ac:dyDescent="0.35">
      <c r="C384" s="266"/>
      <c r="D384" s="266"/>
      <c r="E384" s="266"/>
      <c r="F384" s="266"/>
      <c r="G384" s="266"/>
      <c r="H384" s="266"/>
      <c r="I384" s="266"/>
    </row>
    <row r="385" spans="3:9" x14ac:dyDescent="0.35">
      <c r="C385" s="266"/>
      <c r="D385" s="266"/>
      <c r="E385" s="266"/>
      <c r="F385" s="266"/>
      <c r="G385" s="266"/>
      <c r="H385" s="266"/>
      <c r="I385" s="266"/>
    </row>
    <row r="386" spans="3:9" x14ac:dyDescent="0.35">
      <c r="C386" s="266"/>
      <c r="D386" s="266"/>
      <c r="E386" s="266"/>
      <c r="F386" s="266"/>
      <c r="G386" s="266"/>
      <c r="H386" s="266"/>
      <c r="I386" s="266"/>
    </row>
    <row r="387" spans="3:9" x14ac:dyDescent="0.35">
      <c r="C387" s="266"/>
      <c r="D387" s="266"/>
      <c r="E387" s="266"/>
      <c r="F387" s="266"/>
      <c r="G387" s="266"/>
      <c r="H387" s="266"/>
      <c r="I387" s="266"/>
    </row>
    <row r="388" spans="3:9" x14ac:dyDescent="0.35">
      <c r="C388" s="266"/>
      <c r="D388" s="266"/>
      <c r="E388" s="266"/>
      <c r="F388" s="266"/>
      <c r="G388" s="266"/>
      <c r="H388" s="266"/>
      <c r="I388" s="266"/>
    </row>
    <row r="389" spans="3:9" x14ac:dyDescent="0.35">
      <c r="C389" s="266"/>
      <c r="D389" s="266"/>
      <c r="E389" s="266"/>
      <c r="F389" s="266"/>
      <c r="G389" s="266"/>
      <c r="H389" s="266"/>
      <c r="I389" s="266"/>
    </row>
    <row r="390" spans="3:9" x14ac:dyDescent="0.35">
      <c r="C390" s="266"/>
      <c r="D390" s="266"/>
      <c r="E390" s="266"/>
      <c r="F390" s="266"/>
      <c r="G390" s="266"/>
      <c r="H390" s="266"/>
      <c r="I390" s="266"/>
    </row>
    <row r="391" spans="3:9" x14ac:dyDescent="0.35">
      <c r="C391" s="266"/>
      <c r="D391" s="266"/>
      <c r="E391" s="266"/>
      <c r="F391" s="266"/>
      <c r="G391" s="266"/>
      <c r="H391" s="266"/>
      <c r="I391" s="266"/>
    </row>
    <row r="392" spans="3:9" x14ac:dyDescent="0.35">
      <c r="C392" s="266"/>
      <c r="D392" s="266"/>
      <c r="E392" s="266"/>
      <c r="F392" s="266"/>
      <c r="G392" s="266"/>
      <c r="H392" s="266"/>
      <c r="I392" s="266"/>
    </row>
    <row r="393" spans="3:9" x14ac:dyDescent="0.35">
      <c r="C393" s="266"/>
      <c r="D393" s="266"/>
      <c r="E393" s="266"/>
      <c r="F393" s="266"/>
      <c r="G393" s="266"/>
      <c r="H393" s="266"/>
      <c r="I393" s="266"/>
    </row>
    <row r="394" spans="3:9" x14ac:dyDescent="0.35">
      <c r="C394" s="266"/>
      <c r="D394" s="266"/>
      <c r="E394" s="266"/>
      <c r="F394" s="266"/>
      <c r="G394" s="266"/>
      <c r="H394" s="266"/>
      <c r="I394" s="266"/>
    </row>
    <row r="395" spans="3:9" x14ac:dyDescent="0.35">
      <c r="C395" s="266"/>
      <c r="D395" s="266"/>
      <c r="E395" s="266"/>
      <c r="F395" s="266"/>
      <c r="G395" s="266"/>
      <c r="H395" s="266"/>
      <c r="I395" s="266"/>
    </row>
    <row r="396" spans="3:9" x14ac:dyDescent="0.35">
      <c r="C396" s="266"/>
      <c r="D396" s="266"/>
      <c r="E396" s="266"/>
      <c r="F396" s="266"/>
      <c r="G396" s="266"/>
      <c r="H396" s="266"/>
      <c r="I396" s="266"/>
    </row>
    <row r="397" spans="3:9" x14ac:dyDescent="0.35">
      <c r="C397" s="266"/>
      <c r="D397" s="266"/>
      <c r="E397" s="266"/>
      <c r="F397" s="266"/>
      <c r="G397" s="266"/>
      <c r="H397" s="266"/>
      <c r="I397" s="266"/>
    </row>
    <row r="398" spans="3:9" x14ac:dyDescent="0.35">
      <c r="C398" s="266"/>
      <c r="D398" s="266"/>
      <c r="E398" s="266"/>
      <c r="F398" s="266"/>
      <c r="G398" s="266"/>
      <c r="H398" s="266"/>
      <c r="I398" s="266"/>
    </row>
    <row r="399" spans="3:9" x14ac:dyDescent="0.35">
      <c r="C399" s="266"/>
      <c r="D399" s="266"/>
      <c r="E399" s="266"/>
      <c r="F399" s="266"/>
      <c r="G399" s="266"/>
      <c r="H399" s="266"/>
      <c r="I399" s="266"/>
    </row>
    <row r="400" spans="3:9" x14ac:dyDescent="0.35">
      <c r="C400" s="266"/>
      <c r="D400" s="266"/>
      <c r="E400" s="266"/>
      <c r="F400" s="266"/>
      <c r="G400" s="266"/>
      <c r="H400" s="266"/>
      <c r="I400" s="266"/>
    </row>
    <row r="401" spans="3:9" x14ac:dyDescent="0.35">
      <c r="C401" s="266"/>
      <c r="D401" s="266"/>
      <c r="E401" s="266"/>
      <c r="F401" s="266"/>
      <c r="G401" s="266"/>
      <c r="H401" s="266"/>
      <c r="I401" s="266"/>
    </row>
    <row r="402" spans="3:9" x14ac:dyDescent="0.35">
      <c r="C402" s="266"/>
      <c r="D402" s="266"/>
      <c r="E402" s="266"/>
      <c r="F402" s="266"/>
      <c r="G402" s="266"/>
      <c r="H402" s="266"/>
      <c r="I402" s="266"/>
    </row>
    <row r="403" spans="3:9" x14ac:dyDescent="0.35">
      <c r="C403" s="266"/>
      <c r="D403" s="266"/>
      <c r="E403" s="266"/>
      <c r="F403" s="266"/>
      <c r="G403" s="266"/>
      <c r="H403" s="266"/>
      <c r="I403" s="266"/>
    </row>
    <row r="404" spans="3:9" x14ac:dyDescent="0.35">
      <c r="C404" s="266"/>
      <c r="D404" s="266"/>
      <c r="E404" s="266"/>
      <c r="F404" s="266"/>
      <c r="G404" s="266"/>
      <c r="H404" s="266"/>
      <c r="I404" s="266"/>
    </row>
    <row r="405" spans="3:9" x14ac:dyDescent="0.35">
      <c r="C405" s="266"/>
      <c r="D405" s="266"/>
      <c r="E405" s="266"/>
      <c r="F405" s="266"/>
      <c r="G405" s="266"/>
      <c r="H405" s="266"/>
      <c r="I405" s="266"/>
    </row>
    <row r="406" spans="3:9" x14ac:dyDescent="0.35">
      <c r="C406" s="266"/>
      <c r="D406" s="266"/>
      <c r="E406" s="266"/>
      <c r="F406" s="266"/>
      <c r="G406" s="266"/>
      <c r="H406" s="266"/>
      <c r="I406" s="266"/>
    </row>
    <row r="407" spans="3:9" x14ac:dyDescent="0.35">
      <c r="C407" s="266"/>
      <c r="D407" s="266"/>
      <c r="E407" s="266"/>
      <c r="F407" s="266"/>
      <c r="G407" s="266"/>
      <c r="H407" s="266"/>
      <c r="I407" s="266"/>
    </row>
    <row r="408" spans="3:9" x14ac:dyDescent="0.35">
      <c r="C408" s="266"/>
      <c r="D408" s="266"/>
      <c r="E408" s="266"/>
      <c r="F408" s="266"/>
      <c r="G408" s="266"/>
      <c r="H408" s="266"/>
      <c r="I408" s="266"/>
    </row>
    <row r="409" spans="3:9" x14ac:dyDescent="0.35">
      <c r="C409" s="266"/>
      <c r="D409" s="266"/>
      <c r="E409" s="266"/>
      <c r="F409" s="266"/>
      <c r="G409" s="266"/>
      <c r="H409" s="266"/>
      <c r="I409" s="266"/>
    </row>
    <row r="410" spans="3:9" x14ac:dyDescent="0.35">
      <c r="C410" s="266"/>
      <c r="D410" s="266"/>
      <c r="E410" s="266"/>
      <c r="F410" s="266"/>
      <c r="G410" s="266"/>
      <c r="H410" s="266"/>
      <c r="I410" s="266"/>
    </row>
    <row r="411" spans="3:9" x14ac:dyDescent="0.35">
      <c r="C411" s="266"/>
      <c r="D411" s="266"/>
      <c r="E411" s="266"/>
      <c r="F411" s="266"/>
      <c r="G411" s="266"/>
      <c r="H411" s="266"/>
      <c r="I411" s="266"/>
    </row>
    <row r="412" spans="3:9" x14ac:dyDescent="0.35">
      <c r="C412" s="266"/>
      <c r="D412" s="266"/>
      <c r="E412" s="266"/>
      <c r="F412" s="266"/>
      <c r="G412" s="266"/>
      <c r="H412" s="266"/>
      <c r="I412" s="266"/>
    </row>
    <row r="413" spans="3:9" x14ac:dyDescent="0.35">
      <c r="C413" s="266"/>
      <c r="D413" s="266"/>
      <c r="E413" s="266"/>
      <c r="F413" s="266"/>
      <c r="G413" s="266"/>
      <c r="H413" s="266"/>
      <c r="I413" s="266"/>
    </row>
    <row r="414" spans="3:9" x14ac:dyDescent="0.35">
      <c r="C414" s="266"/>
      <c r="D414" s="266"/>
      <c r="E414" s="266"/>
      <c r="F414" s="266"/>
      <c r="G414" s="266"/>
      <c r="H414" s="266"/>
      <c r="I414" s="266"/>
    </row>
    <row r="415" spans="3:9" x14ac:dyDescent="0.35">
      <c r="C415" s="266"/>
      <c r="D415" s="266"/>
      <c r="E415" s="266"/>
      <c r="F415" s="266"/>
      <c r="G415" s="266"/>
      <c r="H415" s="266"/>
      <c r="I415" s="266"/>
    </row>
    <row r="416" spans="3:9" x14ac:dyDescent="0.35">
      <c r="C416" s="266"/>
      <c r="D416" s="266"/>
      <c r="E416" s="266"/>
      <c r="F416" s="266"/>
      <c r="G416" s="266"/>
      <c r="H416" s="266"/>
      <c r="I416" s="266"/>
    </row>
    <row r="417" spans="3:9" x14ac:dyDescent="0.35">
      <c r="C417" s="266"/>
      <c r="D417" s="266"/>
      <c r="E417" s="266"/>
      <c r="F417" s="266"/>
      <c r="G417" s="266"/>
      <c r="H417" s="266"/>
      <c r="I417" s="266"/>
    </row>
    <row r="418" spans="3:9" x14ac:dyDescent="0.35">
      <c r="C418" s="266"/>
      <c r="D418" s="266"/>
      <c r="E418" s="266"/>
      <c r="F418" s="266"/>
      <c r="G418" s="266"/>
      <c r="H418" s="266"/>
      <c r="I418" s="266"/>
    </row>
    <row r="419" spans="3:9" x14ac:dyDescent="0.35">
      <c r="C419" s="266"/>
      <c r="D419" s="266"/>
      <c r="E419" s="266"/>
      <c r="F419" s="266"/>
      <c r="G419" s="266"/>
      <c r="H419" s="266"/>
      <c r="I419" s="266"/>
    </row>
    <row r="420" spans="3:9" x14ac:dyDescent="0.35">
      <c r="C420" s="266"/>
      <c r="D420" s="266"/>
      <c r="E420" s="266"/>
      <c r="F420" s="266"/>
      <c r="G420" s="266"/>
      <c r="H420" s="266"/>
      <c r="I420" s="266"/>
    </row>
    <row r="421" spans="3:9" x14ac:dyDescent="0.35">
      <c r="C421" s="266"/>
      <c r="D421" s="266"/>
      <c r="E421" s="266"/>
      <c r="F421" s="266"/>
      <c r="G421" s="266"/>
      <c r="H421" s="266"/>
      <c r="I421" s="266"/>
    </row>
    <row r="422" spans="3:9" x14ac:dyDescent="0.35">
      <c r="C422" s="266"/>
      <c r="D422" s="266"/>
      <c r="E422" s="266"/>
      <c r="F422" s="266"/>
      <c r="G422" s="266"/>
      <c r="H422" s="266"/>
      <c r="I422" s="266"/>
    </row>
    <row r="423" spans="3:9" x14ac:dyDescent="0.35">
      <c r="C423" s="266"/>
      <c r="D423" s="266"/>
      <c r="E423" s="266"/>
      <c r="F423" s="266"/>
      <c r="G423" s="266"/>
      <c r="H423" s="266"/>
      <c r="I423" s="266"/>
    </row>
    <row r="424" spans="3:9" x14ac:dyDescent="0.35">
      <c r="C424" s="266"/>
      <c r="D424" s="266"/>
      <c r="E424" s="266"/>
      <c r="F424" s="266"/>
      <c r="G424" s="266"/>
      <c r="H424" s="266"/>
      <c r="I424" s="266"/>
    </row>
    <row r="425" spans="3:9" x14ac:dyDescent="0.35">
      <c r="C425" s="266"/>
      <c r="D425" s="266"/>
      <c r="E425" s="266"/>
      <c r="F425" s="266"/>
      <c r="G425" s="266"/>
      <c r="H425" s="266"/>
      <c r="I425" s="266"/>
    </row>
    <row r="426" spans="3:9" x14ac:dyDescent="0.35">
      <c r="C426" s="266"/>
      <c r="D426" s="266"/>
      <c r="E426" s="266"/>
      <c r="F426" s="266"/>
      <c r="G426" s="266"/>
      <c r="H426" s="266"/>
      <c r="I426" s="266"/>
    </row>
    <row r="427" spans="3:9" x14ac:dyDescent="0.35">
      <c r="C427" s="266"/>
      <c r="D427" s="266"/>
      <c r="E427" s="266"/>
      <c r="F427" s="266"/>
      <c r="G427" s="266"/>
      <c r="H427" s="266"/>
      <c r="I427" s="266"/>
    </row>
    <row r="428" spans="3:9" x14ac:dyDescent="0.35">
      <c r="C428" s="266"/>
      <c r="D428" s="266"/>
      <c r="E428" s="266"/>
      <c r="F428" s="266"/>
      <c r="G428" s="266"/>
      <c r="H428" s="266"/>
      <c r="I428" s="266"/>
    </row>
    <row r="429" spans="3:9" x14ac:dyDescent="0.35">
      <c r="C429" s="266"/>
      <c r="D429" s="266"/>
      <c r="E429" s="266"/>
      <c r="F429" s="266"/>
      <c r="G429" s="266"/>
      <c r="H429" s="266"/>
      <c r="I429" s="266"/>
    </row>
    <row r="430" spans="3:9" x14ac:dyDescent="0.35">
      <c r="C430" s="266"/>
      <c r="D430" s="266"/>
      <c r="E430" s="266"/>
      <c r="F430" s="266"/>
      <c r="G430" s="266"/>
      <c r="H430" s="266"/>
      <c r="I430" s="266"/>
    </row>
    <row r="431" spans="3:9" x14ac:dyDescent="0.35">
      <c r="C431" s="266"/>
      <c r="D431" s="266"/>
      <c r="E431" s="266"/>
      <c r="F431" s="266"/>
      <c r="G431" s="266"/>
      <c r="H431" s="266"/>
      <c r="I431" s="266"/>
    </row>
    <row r="432" spans="3:9" x14ac:dyDescent="0.35">
      <c r="C432" s="266"/>
      <c r="D432" s="266"/>
      <c r="E432" s="266"/>
      <c r="F432" s="266"/>
      <c r="G432" s="266"/>
      <c r="H432" s="266"/>
      <c r="I432" s="266"/>
    </row>
    <row r="433" spans="3:9" x14ac:dyDescent="0.35">
      <c r="C433" s="266"/>
      <c r="D433" s="266"/>
      <c r="E433" s="266"/>
      <c r="F433" s="266"/>
      <c r="G433" s="266"/>
      <c r="H433" s="266"/>
      <c r="I433" s="266"/>
    </row>
    <row r="434" spans="3:9" x14ac:dyDescent="0.35">
      <c r="C434" s="266"/>
      <c r="D434" s="266"/>
      <c r="E434" s="266"/>
      <c r="F434" s="266"/>
      <c r="G434" s="266"/>
      <c r="H434" s="266"/>
      <c r="I434" s="266"/>
    </row>
    <row r="435" spans="3:9" x14ac:dyDescent="0.35">
      <c r="C435" s="266"/>
      <c r="D435" s="266"/>
      <c r="E435" s="266"/>
      <c r="F435" s="266"/>
      <c r="G435" s="266"/>
      <c r="H435" s="266"/>
      <c r="I435" s="266"/>
    </row>
    <row r="436" spans="3:9" x14ac:dyDescent="0.35">
      <c r="C436" s="266"/>
      <c r="D436" s="266"/>
      <c r="E436" s="266"/>
      <c r="F436" s="266"/>
      <c r="G436" s="266"/>
      <c r="H436" s="266"/>
      <c r="I436" s="266"/>
    </row>
    <row r="437" spans="3:9" x14ac:dyDescent="0.35">
      <c r="C437" s="266"/>
      <c r="D437" s="266"/>
      <c r="E437" s="266"/>
      <c r="F437" s="266"/>
      <c r="G437" s="266"/>
      <c r="H437" s="266"/>
      <c r="I437" s="266"/>
    </row>
    <row r="438" spans="3:9" x14ac:dyDescent="0.35">
      <c r="C438" s="266"/>
      <c r="D438" s="266"/>
      <c r="E438" s="266"/>
      <c r="F438" s="266"/>
      <c r="G438" s="266"/>
      <c r="H438" s="266"/>
      <c r="I438" s="266"/>
    </row>
    <row r="439" spans="3:9" x14ac:dyDescent="0.35">
      <c r="C439" s="266"/>
      <c r="D439" s="266"/>
      <c r="E439" s="266"/>
      <c r="F439" s="266"/>
      <c r="G439" s="266"/>
      <c r="H439" s="266"/>
      <c r="I439" s="266"/>
    </row>
    <row r="440" spans="3:9" x14ac:dyDescent="0.35">
      <c r="C440" s="266"/>
      <c r="D440" s="266"/>
      <c r="E440" s="266"/>
      <c r="F440" s="266"/>
      <c r="G440" s="266"/>
      <c r="H440" s="266"/>
      <c r="I440" s="266"/>
    </row>
    <row r="441" spans="3:9" x14ac:dyDescent="0.35">
      <c r="C441" s="266"/>
      <c r="D441" s="266"/>
      <c r="E441" s="266"/>
      <c r="F441" s="266"/>
      <c r="G441" s="266"/>
      <c r="H441" s="266"/>
      <c r="I441" s="266"/>
    </row>
    <row r="442" spans="3:9" x14ac:dyDescent="0.35">
      <c r="C442" s="266"/>
      <c r="D442" s="266"/>
      <c r="E442" s="266"/>
      <c r="F442" s="266"/>
      <c r="G442" s="266"/>
      <c r="H442" s="266"/>
      <c r="I442" s="266"/>
    </row>
    <row r="443" spans="3:9" x14ac:dyDescent="0.35">
      <c r="C443" s="266"/>
      <c r="D443" s="266"/>
      <c r="E443" s="266"/>
      <c r="F443" s="266"/>
      <c r="G443" s="266"/>
      <c r="H443" s="266"/>
      <c r="I443" s="266"/>
    </row>
    <row r="444" spans="3:9" x14ac:dyDescent="0.35">
      <c r="C444" s="266"/>
      <c r="D444" s="266"/>
      <c r="E444" s="266"/>
      <c r="F444" s="266"/>
      <c r="G444" s="266"/>
      <c r="H444" s="266"/>
      <c r="I444" s="266"/>
    </row>
    <row r="445" spans="3:9" x14ac:dyDescent="0.35">
      <c r="C445" s="266"/>
      <c r="D445" s="266"/>
      <c r="E445" s="266"/>
      <c r="F445" s="266"/>
      <c r="G445" s="266"/>
      <c r="H445" s="266"/>
      <c r="I445" s="266"/>
    </row>
    <row r="446" spans="3:9" x14ac:dyDescent="0.35">
      <c r="C446" s="266"/>
      <c r="D446" s="266"/>
      <c r="E446" s="266"/>
      <c r="F446" s="266"/>
      <c r="G446" s="266"/>
      <c r="H446" s="266"/>
      <c r="I446" s="266"/>
    </row>
    <row r="447" spans="3:9" x14ac:dyDescent="0.35">
      <c r="C447" s="266"/>
      <c r="D447" s="266"/>
      <c r="E447" s="266"/>
      <c r="F447" s="266"/>
      <c r="G447" s="266"/>
      <c r="H447" s="266"/>
      <c r="I447" s="266"/>
    </row>
    <row r="448" spans="3:9" x14ac:dyDescent="0.35">
      <c r="C448" s="266"/>
      <c r="D448" s="266"/>
      <c r="E448" s="266"/>
      <c r="F448" s="266"/>
      <c r="G448" s="266"/>
      <c r="H448" s="266"/>
      <c r="I448" s="266"/>
    </row>
    <row r="449" spans="3:9" x14ac:dyDescent="0.35">
      <c r="C449" s="266"/>
      <c r="D449" s="266"/>
      <c r="E449" s="266"/>
      <c r="F449" s="266"/>
      <c r="G449" s="266"/>
      <c r="H449" s="266"/>
      <c r="I449" s="266"/>
    </row>
    <row r="450" spans="3:9" x14ac:dyDescent="0.35">
      <c r="C450" s="266"/>
      <c r="D450" s="266"/>
      <c r="E450" s="266"/>
      <c r="F450" s="266"/>
      <c r="G450" s="266"/>
      <c r="H450" s="266"/>
      <c r="I450" s="266"/>
    </row>
    <row r="451" spans="3:9" x14ac:dyDescent="0.35">
      <c r="C451" s="266"/>
      <c r="D451" s="266"/>
      <c r="E451" s="266"/>
      <c r="F451" s="266"/>
      <c r="G451" s="266"/>
      <c r="H451" s="266"/>
      <c r="I451" s="266"/>
    </row>
    <row r="452" spans="3:9" x14ac:dyDescent="0.35">
      <c r="C452" s="266"/>
      <c r="D452" s="266"/>
      <c r="E452" s="266"/>
      <c r="F452" s="266"/>
      <c r="G452" s="266"/>
      <c r="H452" s="266"/>
      <c r="I452" s="266"/>
    </row>
    <row r="453" spans="3:9" x14ac:dyDescent="0.35">
      <c r="C453" s="266"/>
      <c r="D453" s="266"/>
      <c r="E453" s="266"/>
      <c r="F453" s="266"/>
      <c r="G453" s="266"/>
      <c r="H453" s="266"/>
      <c r="I453" s="266"/>
    </row>
    <row r="454" spans="3:9" x14ac:dyDescent="0.35">
      <c r="C454" s="266"/>
      <c r="D454" s="266"/>
      <c r="E454" s="266"/>
      <c r="F454" s="266"/>
      <c r="G454" s="266"/>
      <c r="H454" s="266"/>
      <c r="I454" s="266"/>
    </row>
    <row r="455" spans="3:9" x14ac:dyDescent="0.35">
      <c r="C455" s="266"/>
      <c r="D455" s="266"/>
      <c r="E455" s="266"/>
      <c r="F455" s="266"/>
      <c r="G455" s="266"/>
      <c r="H455" s="266"/>
      <c r="I455" s="266"/>
    </row>
    <row r="456" spans="3:9" x14ac:dyDescent="0.35">
      <c r="C456" s="266"/>
      <c r="D456" s="266"/>
      <c r="E456" s="266"/>
      <c r="F456" s="266"/>
      <c r="G456" s="266"/>
      <c r="H456" s="266"/>
      <c r="I456" s="266"/>
    </row>
    <row r="457" spans="3:9" x14ac:dyDescent="0.35">
      <c r="C457" s="266"/>
      <c r="D457" s="266"/>
      <c r="E457" s="266"/>
      <c r="F457" s="266"/>
      <c r="G457" s="266"/>
      <c r="H457" s="266"/>
      <c r="I457" s="266"/>
    </row>
    <row r="458" spans="3:9" x14ac:dyDescent="0.35">
      <c r="C458" s="266"/>
      <c r="D458" s="266"/>
      <c r="E458" s="266"/>
      <c r="F458" s="266"/>
      <c r="G458" s="266"/>
      <c r="H458" s="266"/>
      <c r="I458" s="266"/>
    </row>
    <row r="459" spans="3:9" x14ac:dyDescent="0.35">
      <c r="C459" s="266"/>
      <c r="D459" s="266"/>
      <c r="E459" s="266"/>
      <c r="F459" s="266"/>
      <c r="G459" s="266"/>
      <c r="H459" s="266"/>
      <c r="I459" s="266"/>
    </row>
    <row r="460" spans="3:9" x14ac:dyDescent="0.35">
      <c r="C460" s="266"/>
      <c r="D460" s="266"/>
      <c r="E460" s="266"/>
      <c r="F460" s="266"/>
      <c r="G460" s="266"/>
      <c r="H460" s="266"/>
      <c r="I460" s="266"/>
    </row>
    <row r="461" spans="3:9" x14ac:dyDescent="0.35">
      <c r="C461" s="266"/>
      <c r="D461" s="266"/>
      <c r="E461" s="266"/>
      <c r="F461" s="266"/>
      <c r="G461" s="266"/>
      <c r="H461" s="266"/>
      <c r="I461" s="266"/>
    </row>
    <row r="462" spans="3:9" x14ac:dyDescent="0.35">
      <c r="C462" s="266"/>
      <c r="D462" s="266"/>
      <c r="E462" s="266"/>
      <c r="F462" s="266"/>
      <c r="G462" s="266"/>
      <c r="H462" s="266"/>
      <c r="I462" s="266"/>
    </row>
    <row r="463" spans="3:9" x14ac:dyDescent="0.35">
      <c r="C463" s="266"/>
      <c r="D463" s="266"/>
      <c r="E463" s="266"/>
      <c r="F463" s="266"/>
      <c r="G463" s="266"/>
      <c r="H463" s="266"/>
      <c r="I463" s="266"/>
    </row>
    <row r="464" spans="3:9" x14ac:dyDescent="0.35">
      <c r="C464" s="266"/>
      <c r="D464" s="266"/>
      <c r="E464" s="266"/>
      <c r="F464" s="266"/>
      <c r="G464" s="266"/>
      <c r="H464" s="266"/>
      <c r="I464" s="266"/>
    </row>
    <row r="465" spans="3:9" x14ac:dyDescent="0.35">
      <c r="C465" s="266"/>
      <c r="D465" s="266"/>
      <c r="E465" s="266"/>
      <c r="F465" s="266"/>
      <c r="G465" s="266"/>
      <c r="H465" s="266"/>
      <c r="I465" s="266"/>
    </row>
    <row r="466" spans="3:9" x14ac:dyDescent="0.35">
      <c r="C466" s="266"/>
      <c r="D466" s="266"/>
      <c r="E466" s="266"/>
      <c r="F466" s="266"/>
      <c r="G466" s="266"/>
      <c r="H466" s="266"/>
      <c r="I466" s="266"/>
    </row>
    <row r="467" spans="3:9" x14ac:dyDescent="0.35">
      <c r="C467" s="266"/>
      <c r="D467" s="266"/>
      <c r="E467" s="266"/>
      <c r="F467" s="266"/>
      <c r="G467" s="266"/>
      <c r="H467" s="266"/>
      <c r="I467" s="266"/>
    </row>
    <row r="468" spans="3:9" x14ac:dyDescent="0.35">
      <c r="C468" s="266"/>
      <c r="D468" s="266"/>
      <c r="E468" s="266"/>
      <c r="F468" s="266"/>
      <c r="G468" s="266"/>
      <c r="H468" s="266"/>
      <c r="I468" s="266"/>
    </row>
    <row r="469" spans="3:9" x14ac:dyDescent="0.35">
      <c r="C469" s="266"/>
      <c r="D469" s="266"/>
      <c r="E469" s="266"/>
      <c r="F469" s="266"/>
      <c r="G469" s="266"/>
      <c r="H469" s="266"/>
      <c r="I469" s="266"/>
    </row>
    <row r="470" spans="3:9" x14ac:dyDescent="0.35">
      <c r="C470" s="266"/>
      <c r="D470" s="266"/>
      <c r="E470" s="266"/>
      <c r="F470" s="266"/>
      <c r="G470" s="266"/>
      <c r="H470" s="266"/>
      <c r="I470" s="266"/>
    </row>
    <row r="471" spans="3:9" x14ac:dyDescent="0.35">
      <c r="C471" s="266"/>
      <c r="D471" s="266"/>
      <c r="E471" s="266"/>
      <c r="F471" s="266"/>
      <c r="G471" s="266"/>
      <c r="H471" s="266"/>
      <c r="I471" s="266"/>
    </row>
    <row r="472" spans="3:9" x14ac:dyDescent="0.35">
      <c r="C472" s="266"/>
      <c r="D472" s="266"/>
      <c r="E472" s="266"/>
      <c r="F472" s="266"/>
      <c r="G472" s="266"/>
      <c r="H472" s="266"/>
      <c r="I472" s="266"/>
    </row>
    <row r="473" spans="3:9" x14ac:dyDescent="0.35">
      <c r="C473" s="266"/>
      <c r="D473" s="266"/>
      <c r="E473" s="266"/>
      <c r="F473" s="266"/>
      <c r="G473" s="266"/>
      <c r="H473" s="266"/>
      <c r="I473" s="266"/>
    </row>
    <row r="474" spans="3:9" x14ac:dyDescent="0.35">
      <c r="C474" s="266"/>
      <c r="D474" s="266"/>
      <c r="E474" s="266"/>
      <c r="F474" s="266"/>
      <c r="G474" s="266"/>
      <c r="H474" s="266"/>
      <c r="I474" s="266"/>
    </row>
    <row r="475" spans="3:9" x14ac:dyDescent="0.35">
      <c r="C475" s="266"/>
      <c r="D475" s="266"/>
      <c r="E475" s="266"/>
      <c r="F475" s="266"/>
      <c r="G475" s="266"/>
      <c r="H475" s="266"/>
      <c r="I475" s="266"/>
    </row>
    <row r="476" spans="3:9" x14ac:dyDescent="0.35">
      <c r="C476" s="266"/>
      <c r="D476" s="266"/>
      <c r="E476" s="266"/>
      <c r="F476" s="266"/>
      <c r="G476" s="266"/>
      <c r="H476" s="266"/>
      <c r="I476" s="266"/>
    </row>
    <row r="477" spans="3:9" x14ac:dyDescent="0.35">
      <c r="C477" s="266"/>
      <c r="D477" s="266"/>
      <c r="E477" s="266"/>
      <c r="F477" s="266"/>
      <c r="G477" s="266"/>
      <c r="H477" s="266"/>
      <c r="I477" s="266"/>
    </row>
    <row r="478" spans="3:9" x14ac:dyDescent="0.35">
      <c r="C478" s="266"/>
      <c r="D478" s="266"/>
      <c r="E478" s="266"/>
      <c r="F478" s="266"/>
      <c r="G478" s="266"/>
      <c r="H478" s="266"/>
      <c r="I478" s="266"/>
    </row>
    <row r="479" spans="3:9" x14ac:dyDescent="0.35">
      <c r="C479" s="266"/>
      <c r="D479" s="266"/>
      <c r="E479" s="266"/>
      <c r="F479" s="266"/>
      <c r="G479" s="266"/>
      <c r="H479" s="266"/>
      <c r="I479" s="266"/>
    </row>
    <row r="480" spans="3:9" x14ac:dyDescent="0.35">
      <c r="C480" s="266"/>
      <c r="D480" s="266"/>
      <c r="E480" s="266"/>
      <c r="F480" s="266"/>
      <c r="G480" s="266"/>
      <c r="H480" s="266"/>
      <c r="I480" s="266"/>
    </row>
    <row r="481" spans="3:9" x14ac:dyDescent="0.35">
      <c r="C481" s="266"/>
      <c r="D481" s="266"/>
      <c r="E481" s="266"/>
      <c r="F481" s="266"/>
      <c r="G481" s="266"/>
      <c r="H481" s="266"/>
      <c r="I481" s="266"/>
    </row>
    <row r="482" spans="3:9" x14ac:dyDescent="0.35">
      <c r="C482" s="266"/>
      <c r="D482" s="266"/>
      <c r="E482" s="266"/>
      <c r="F482" s="266"/>
      <c r="G482" s="266"/>
      <c r="H482" s="266"/>
      <c r="I482" s="266"/>
    </row>
    <row r="483" spans="3:9" x14ac:dyDescent="0.35">
      <c r="C483" s="266"/>
      <c r="D483" s="266"/>
      <c r="E483" s="266"/>
      <c r="F483" s="266"/>
      <c r="G483" s="266"/>
      <c r="H483" s="266"/>
      <c r="I483" s="266"/>
    </row>
    <row r="484" spans="3:9" x14ac:dyDescent="0.35">
      <c r="C484" s="266"/>
      <c r="D484" s="266"/>
      <c r="E484" s="266"/>
      <c r="F484" s="266"/>
      <c r="G484" s="266"/>
      <c r="H484" s="266"/>
      <c r="I484" s="266"/>
    </row>
    <row r="485" spans="3:9" x14ac:dyDescent="0.35">
      <c r="C485" s="266"/>
      <c r="D485" s="266"/>
      <c r="E485" s="266"/>
      <c r="F485" s="266"/>
      <c r="G485" s="266"/>
      <c r="H485" s="266"/>
      <c r="I485" s="266"/>
    </row>
    <row r="486" spans="3:9" x14ac:dyDescent="0.35">
      <c r="C486" s="266"/>
      <c r="D486" s="266"/>
      <c r="E486" s="266"/>
      <c r="F486" s="266"/>
      <c r="G486" s="266"/>
      <c r="H486" s="266"/>
      <c r="I486" s="266"/>
    </row>
    <row r="487" spans="3:9" x14ac:dyDescent="0.35">
      <c r="C487" s="266"/>
      <c r="D487" s="266"/>
      <c r="E487" s="266"/>
      <c r="F487" s="266"/>
      <c r="G487" s="266"/>
      <c r="H487" s="266"/>
      <c r="I487" s="266"/>
    </row>
    <row r="488" spans="3:9" x14ac:dyDescent="0.35">
      <c r="C488" s="266"/>
      <c r="D488" s="266"/>
      <c r="E488" s="266"/>
      <c r="F488" s="266"/>
      <c r="G488" s="266"/>
      <c r="H488" s="266"/>
      <c r="I488" s="266"/>
    </row>
    <row r="489" spans="3:9" x14ac:dyDescent="0.35">
      <c r="C489" s="266"/>
      <c r="D489" s="266"/>
      <c r="E489" s="266"/>
      <c r="F489" s="266"/>
      <c r="G489" s="266"/>
      <c r="H489" s="266"/>
      <c r="I489" s="266"/>
    </row>
    <row r="490" spans="3:9" x14ac:dyDescent="0.35">
      <c r="C490" s="266"/>
      <c r="D490" s="266"/>
      <c r="E490" s="266"/>
      <c r="F490" s="266"/>
      <c r="G490" s="266"/>
      <c r="H490" s="266"/>
      <c r="I490" s="266"/>
    </row>
    <row r="491" spans="3:9" x14ac:dyDescent="0.35">
      <c r="C491" s="266"/>
      <c r="D491" s="266"/>
      <c r="E491" s="266"/>
      <c r="F491" s="266"/>
      <c r="G491" s="266"/>
      <c r="H491" s="266"/>
      <c r="I491" s="266"/>
    </row>
    <row r="492" spans="3:9" x14ac:dyDescent="0.35">
      <c r="C492" s="266"/>
      <c r="D492" s="266"/>
      <c r="E492" s="266"/>
      <c r="F492" s="266"/>
      <c r="G492" s="266"/>
      <c r="H492" s="266"/>
      <c r="I492" s="266"/>
    </row>
    <row r="493" spans="3:9" x14ac:dyDescent="0.35">
      <c r="C493" s="266"/>
      <c r="D493" s="266"/>
      <c r="E493" s="266"/>
      <c r="F493" s="266"/>
      <c r="G493" s="266"/>
      <c r="H493" s="266"/>
      <c r="I493" s="266"/>
    </row>
    <row r="494" spans="3:9" x14ac:dyDescent="0.35">
      <c r="C494" s="266"/>
      <c r="D494" s="266"/>
      <c r="E494" s="266"/>
      <c r="F494" s="266"/>
      <c r="G494" s="266"/>
      <c r="H494" s="266"/>
      <c r="I494" s="266"/>
    </row>
    <row r="495" spans="3:9" x14ac:dyDescent="0.35">
      <c r="C495" s="266"/>
      <c r="D495" s="266"/>
      <c r="E495" s="266"/>
      <c r="F495" s="266"/>
      <c r="G495" s="266"/>
      <c r="H495" s="266"/>
      <c r="I495" s="266"/>
    </row>
    <row r="496" spans="3:9" x14ac:dyDescent="0.35">
      <c r="C496" s="266"/>
      <c r="D496" s="266"/>
      <c r="E496" s="266"/>
      <c r="F496" s="266"/>
      <c r="G496" s="266"/>
      <c r="H496" s="266"/>
      <c r="I496" s="266"/>
    </row>
    <row r="497" spans="3:9" x14ac:dyDescent="0.35">
      <c r="C497" s="266"/>
      <c r="D497" s="266"/>
      <c r="E497" s="266"/>
      <c r="F497" s="266"/>
      <c r="G497" s="266"/>
      <c r="H497" s="266"/>
      <c r="I497" s="266"/>
    </row>
    <row r="498" spans="3:9" x14ac:dyDescent="0.35">
      <c r="C498" s="266"/>
      <c r="D498" s="266"/>
      <c r="E498" s="266"/>
      <c r="F498" s="266"/>
      <c r="G498" s="266"/>
      <c r="H498" s="266"/>
      <c r="I498" s="266"/>
    </row>
    <row r="499" spans="3:9" x14ac:dyDescent="0.35">
      <c r="C499" s="266"/>
      <c r="D499" s="266"/>
      <c r="E499" s="266"/>
      <c r="F499" s="266"/>
      <c r="G499" s="266"/>
      <c r="H499" s="266"/>
      <c r="I499" s="266"/>
    </row>
    <row r="500" spans="3:9" x14ac:dyDescent="0.35">
      <c r="C500" s="266"/>
      <c r="D500" s="266"/>
      <c r="E500" s="266"/>
      <c r="F500" s="266"/>
      <c r="G500" s="266"/>
      <c r="H500" s="266"/>
      <c r="I500" s="266"/>
    </row>
    <row r="501" spans="3:9" x14ac:dyDescent="0.35">
      <c r="C501" s="266"/>
      <c r="D501" s="266"/>
      <c r="E501" s="266"/>
      <c r="F501" s="266"/>
      <c r="G501" s="266"/>
      <c r="H501" s="266"/>
      <c r="I501" s="266"/>
    </row>
    <row r="502" spans="3:9" x14ac:dyDescent="0.35">
      <c r="C502" s="266"/>
      <c r="D502" s="266"/>
      <c r="E502" s="266"/>
      <c r="F502" s="266"/>
      <c r="G502" s="266"/>
      <c r="H502" s="266"/>
      <c r="I502" s="266"/>
    </row>
    <row r="503" spans="3:9" x14ac:dyDescent="0.35">
      <c r="C503" s="266"/>
      <c r="D503" s="266"/>
      <c r="E503" s="266"/>
      <c r="F503" s="266"/>
      <c r="G503" s="266"/>
      <c r="H503" s="266"/>
      <c r="I503" s="266"/>
    </row>
    <row r="504" spans="3:9" x14ac:dyDescent="0.35">
      <c r="C504" s="266"/>
      <c r="D504" s="266"/>
      <c r="E504" s="266"/>
      <c r="F504" s="266"/>
      <c r="G504" s="266"/>
      <c r="H504" s="266"/>
      <c r="I504" s="266"/>
    </row>
    <row r="505" spans="3:9" x14ac:dyDescent="0.35">
      <c r="C505" s="266"/>
      <c r="D505" s="266"/>
      <c r="E505" s="266"/>
      <c r="F505" s="266"/>
      <c r="G505" s="266"/>
      <c r="H505" s="266"/>
      <c r="I505" s="266"/>
    </row>
    <row r="506" spans="3:9" x14ac:dyDescent="0.35">
      <c r="C506" s="266"/>
      <c r="D506" s="266"/>
      <c r="E506" s="266"/>
      <c r="F506" s="266"/>
      <c r="G506" s="266"/>
      <c r="H506" s="266"/>
      <c r="I506" s="266"/>
    </row>
    <row r="507" spans="3:9" x14ac:dyDescent="0.35">
      <c r="C507" s="266"/>
      <c r="D507" s="266"/>
      <c r="E507" s="266"/>
      <c r="F507" s="266"/>
      <c r="G507" s="266"/>
      <c r="H507" s="266"/>
      <c r="I507" s="266"/>
    </row>
    <row r="508" spans="3:9" x14ac:dyDescent="0.35">
      <c r="C508" s="266"/>
      <c r="D508" s="266"/>
      <c r="E508" s="266"/>
      <c r="F508" s="266"/>
      <c r="G508" s="266"/>
      <c r="H508" s="266"/>
      <c r="I508" s="266"/>
    </row>
    <row r="509" spans="3:9" x14ac:dyDescent="0.35">
      <c r="C509" s="266"/>
      <c r="D509" s="266"/>
      <c r="E509" s="266"/>
      <c r="F509" s="266"/>
      <c r="G509" s="266"/>
      <c r="H509" s="266"/>
      <c r="I509" s="266"/>
    </row>
    <row r="510" spans="3:9" x14ac:dyDescent="0.35">
      <c r="C510" s="266"/>
      <c r="D510" s="266"/>
      <c r="E510" s="266"/>
      <c r="F510" s="266"/>
      <c r="G510" s="266"/>
      <c r="H510" s="266"/>
      <c r="I510" s="266"/>
    </row>
    <row r="511" spans="3:9" x14ac:dyDescent="0.35">
      <c r="C511" s="266"/>
      <c r="D511" s="266"/>
      <c r="E511" s="266"/>
      <c r="F511" s="266"/>
      <c r="G511" s="266"/>
      <c r="H511" s="266"/>
      <c r="I511" s="266"/>
    </row>
    <row r="512" spans="3:9" x14ac:dyDescent="0.35">
      <c r="C512" s="266"/>
      <c r="D512" s="266"/>
      <c r="E512" s="266"/>
      <c r="F512" s="266"/>
      <c r="G512" s="266"/>
      <c r="H512" s="266"/>
      <c r="I512" s="266"/>
    </row>
    <row r="513" spans="3:9" x14ac:dyDescent="0.35">
      <c r="C513" s="266"/>
      <c r="D513" s="266"/>
      <c r="E513" s="266"/>
      <c r="F513" s="266"/>
      <c r="G513" s="266"/>
      <c r="H513" s="266"/>
      <c r="I513" s="266"/>
    </row>
    <row r="514" spans="3:9" x14ac:dyDescent="0.35">
      <c r="C514" s="266"/>
      <c r="D514" s="266"/>
      <c r="E514" s="266"/>
      <c r="F514" s="266"/>
      <c r="G514" s="266"/>
      <c r="H514" s="266"/>
      <c r="I514" s="266"/>
    </row>
    <row r="515" spans="3:9" x14ac:dyDescent="0.35">
      <c r="C515" s="266"/>
      <c r="D515" s="266"/>
      <c r="E515" s="266"/>
      <c r="F515" s="266"/>
      <c r="G515" s="266"/>
      <c r="H515" s="266"/>
      <c r="I515" s="266"/>
    </row>
    <row r="516" spans="3:9" x14ac:dyDescent="0.35">
      <c r="C516" s="266"/>
      <c r="D516" s="266"/>
      <c r="E516" s="266"/>
      <c r="F516" s="266"/>
      <c r="G516" s="266"/>
      <c r="H516" s="266"/>
      <c r="I516" s="266"/>
    </row>
    <row r="517" spans="3:9" x14ac:dyDescent="0.35">
      <c r="C517" s="266"/>
      <c r="D517" s="266"/>
      <c r="E517" s="266"/>
      <c r="F517" s="266"/>
      <c r="G517" s="266"/>
      <c r="H517" s="266"/>
      <c r="I517" s="266"/>
    </row>
    <row r="518" spans="3:9" x14ac:dyDescent="0.35">
      <c r="C518" s="266"/>
      <c r="D518" s="266"/>
      <c r="E518" s="266"/>
      <c r="F518" s="266"/>
      <c r="G518" s="266"/>
      <c r="H518" s="266"/>
      <c r="I518" s="266"/>
    </row>
    <row r="519" spans="3:9" x14ac:dyDescent="0.35">
      <c r="C519" s="266"/>
      <c r="D519" s="266"/>
      <c r="E519" s="266"/>
      <c r="F519" s="266"/>
      <c r="G519" s="266"/>
      <c r="H519" s="266"/>
      <c r="I519" s="266"/>
    </row>
    <row r="520" spans="3:9" x14ac:dyDescent="0.35">
      <c r="C520" s="266"/>
      <c r="D520" s="266"/>
      <c r="E520" s="266"/>
      <c r="F520" s="266"/>
      <c r="G520" s="266"/>
      <c r="H520" s="266"/>
      <c r="I520" s="266"/>
    </row>
    <row r="521" spans="3:9" x14ac:dyDescent="0.35">
      <c r="C521" s="266"/>
      <c r="D521" s="266"/>
      <c r="E521" s="266"/>
      <c r="F521" s="266"/>
      <c r="G521" s="266"/>
      <c r="H521" s="266"/>
      <c r="I521" s="266"/>
    </row>
    <row r="522" spans="3:9" x14ac:dyDescent="0.35">
      <c r="C522" s="266"/>
      <c r="D522" s="266"/>
      <c r="E522" s="266"/>
      <c r="F522" s="266"/>
      <c r="G522" s="266"/>
      <c r="H522" s="266"/>
      <c r="I522" s="266"/>
    </row>
    <row r="523" spans="3:9" x14ac:dyDescent="0.35">
      <c r="C523" s="266"/>
      <c r="D523" s="266"/>
      <c r="E523" s="266"/>
      <c r="F523" s="266"/>
      <c r="G523" s="266"/>
      <c r="H523" s="266"/>
      <c r="I523" s="266"/>
    </row>
    <row r="524" spans="3:9" x14ac:dyDescent="0.35">
      <c r="C524" s="266"/>
      <c r="D524" s="266"/>
      <c r="E524" s="266"/>
      <c r="F524" s="266"/>
      <c r="G524" s="266"/>
      <c r="H524" s="266"/>
      <c r="I524" s="266"/>
    </row>
    <row r="525" spans="3:9" x14ac:dyDescent="0.35">
      <c r="C525" s="266"/>
      <c r="D525" s="266"/>
      <c r="E525" s="266"/>
      <c r="F525" s="266"/>
      <c r="G525" s="266"/>
      <c r="H525" s="266"/>
      <c r="I525" s="266"/>
    </row>
    <row r="526" spans="3:9" x14ac:dyDescent="0.35">
      <c r="C526" s="266"/>
      <c r="D526" s="266"/>
      <c r="E526" s="266"/>
      <c r="F526" s="266"/>
      <c r="G526" s="266"/>
      <c r="H526" s="266"/>
      <c r="I526" s="266"/>
    </row>
    <row r="527" spans="3:9" x14ac:dyDescent="0.35">
      <c r="C527" s="266"/>
      <c r="D527" s="266"/>
      <c r="E527" s="266"/>
      <c r="F527" s="266"/>
      <c r="G527" s="266"/>
      <c r="H527" s="266"/>
      <c r="I527" s="266"/>
    </row>
    <row r="528" spans="3:9" x14ac:dyDescent="0.35">
      <c r="C528" s="266"/>
      <c r="D528" s="266"/>
      <c r="E528" s="266"/>
      <c r="F528" s="266"/>
      <c r="G528" s="266"/>
      <c r="H528" s="266"/>
      <c r="I528" s="266"/>
    </row>
    <row r="529" spans="3:9" x14ac:dyDescent="0.35">
      <c r="C529" s="266"/>
      <c r="D529" s="266"/>
      <c r="E529" s="266"/>
      <c r="F529" s="266"/>
      <c r="G529" s="266"/>
      <c r="H529" s="266"/>
      <c r="I529" s="266"/>
    </row>
    <row r="530" spans="3:9" x14ac:dyDescent="0.35">
      <c r="C530" s="266"/>
      <c r="D530" s="266"/>
      <c r="E530" s="266"/>
      <c r="F530" s="266"/>
      <c r="G530" s="266"/>
      <c r="H530" s="266"/>
      <c r="I530" s="266"/>
    </row>
    <row r="531" spans="3:9" x14ac:dyDescent="0.35">
      <c r="C531" s="266"/>
      <c r="D531" s="266"/>
      <c r="E531" s="266"/>
      <c r="F531" s="266"/>
      <c r="G531" s="266"/>
      <c r="H531" s="266"/>
      <c r="I531" s="266"/>
    </row>
    <row r="532" spans="3:9" x14ac:dyDescent="0.35">
      <c r="C532" s="266"/>
      <c r="D532" s="266"/>
      <c r="E532" s="266"/>
      <c r="F532" s="266"/>
      <c r="G532" s="266"/>
      <c r="H532" s="266"/>
      <c r="I532" s="266"/>
    </row>
    <row r="533" spans="3:9" x14ac:dyDescent="0.35">
      <c r="C533" s="266"/>
      <c r="D533" s="266"/>
      <c r="E533" s="266"/>
      <c r="F533" s="266"/>
      <c r="G533" s="266"/>
      <c r="H533" s="266"/>
      <c r="I533" s="266"/>
    </row>
    <row r="534" spans="3:9" x14ac:dyDescent="0.35">
      <c r="C534" s="266"/>
      <c r="D534" s="266"/>
      <c r="E534" s="266"/>
      <c r="F534" s="266"/>
      <c r="G534" s="266"/>
      <c r="H534" s="266"/>
      <c r="I534" s="266"/>
    </row>
    <row r="535" spans="3:9" x14ac:dyDescent="0.35">
      <c r="C535" s="266"/>
      <c r="D535" s="266"/>
      <c r="E535" s="266"/>
      <c r="F535" s="266"/>
      <c r="G535" s="266"/>
      <c r="H535" s="266"/>
      <c r="I535" s="266"/>
    </row>
    <row r="536" spans="3:9" x14ac:dyDescent="0.35">
      <c r="C536" s="266"/>
      <c r="D536" s="266"/>
      <c r="E536" s="266"/>
      <c r="F536" s="266"/>
      <c r="G536" s="266"/>
      <c r="H536" s="266"/>
      <c r="I536" s="266"/>
    </row>
    <row r="537" spans="3:9" x14ac:dyDescent="0.35">
      <c r="C537" s="266"/>
      <c r="D537" s="266"/>
      <c r="E537" s="266"/>
      <c r="F537" s="266"/>
      <c r="G537" s="266"/>
      <c r="H537" s="266"/>
      <c r="I537" s="266"/>
    </row>
    <row r="538" spans="3:9" x14ac:dyDescent="0.35">
      <c r="C538" s="266"/>
      <c r="D538" s="266"/>
      <c r="E538" s="266"/>
      <c r="F538" s="266"/>
      <c r="G538" s="266"/>
      <c r="H538" s="266"/>
      <c r="I538" s="266"/>
    </row>
    <row r="539" spans="3:9" x14ac:dyDescent="0.35">
      <c r="C539" s="266"/>
      <c r="D539" s="266"/>
      <c r="E539" s="266"/>
      <c r="F539" s="266"/>
      <c r="G539" s="266"/>
      <c r="H539" s="266"/>
      <c r="I539" s="266"/>
    </row>
    <row r="540" spans="3:9" x14ac:dyDescent="0.35">
      <c r="C540" s="266"/>
      <c r="D540" s="266"/>
      <c r="E540" s="266"/>
      <c r="F540" s="266"/>
      <c r="G540" s="266"/>
      <c r="H540" s="266"/>
      <c r="I540" s="266"/>
    </row>
    <row r="541" spans="3:9" x14ac:dyDescent="0.35">
      <c r="C541" s="266"/>
      <c r="D541" s="266"/>
      <c r="E541" s="266"/>
      <c r="F541" s="266"/>
      <c r="G541" s="266"/>
      <c r="H541" s="266"/>
      <c r="I541" s="266"/>
    </row>
    <row r="542" spans="3:9" x14ac:dyDescent="0.35">
      <c r="C542" s="266"/>
      <c r="D542" s="266"/>
      <c r="E542" s="266"/>
      <c r="F542" s="266"/>
      <c r="G542" s="266"/>
      <c r="H542" s="266"/>
      <c r="I542" s="266"/>
    </row>
    <row r="543" spans="3:9" x14ac:dyDescent="0.35">
      <c r="C543" s="266"/>
      <c r="D543" s="266"/>
      <c r="E543" s="266"/>
      <c r="F543" s="266"/>
      <c r="G543" s="266"/>
      <c r="H543" s="266"/>
      <c r="I543" s="266"/>
    </row>
    <row r="544" spans="3:9" x14ac:dyDescent="0.35">
      <c r="C544" s="266"/>
      <c r="D544" s="266"/>
      <c r="E544" s="266"/>
      <c r="F544" s="266"/>
      <c r="G544" s="266"/>
      <c r="H544" s="266"/>
      <c r="I544" s="266"/>
    </row>
    <row r="545" spans="3:9" x14ac:dyDescent="0.35">
      <c r="C545" s="266"/>
      <c r="D545" s="266"/>
      <c r="E545" s="266"/>
      <c r="F545" s="266"/>
      <c r="G545" s="266"/>
      <c r="H545" s="266"/>
      <c r="I545" s="266"/>
    </row>
    <row r="546" spans="3:9" x14ac:dyDescent="0.35">
      <c r="C546" s="266"/>
      <c r="D546" s="266"/>
      <c r="E546" s="266"/>
      <c r="F546" s="266"/>
      <c r="G546" s="266"/>
      <c r="H546" s="266"/>
      <c r="I546" s="266"/>
    </row>
    <row r="547" spans="3:9" x14ac:dyDescent="0.35">
      <c r="C547" s="266"/>
      <c r="D547" s="266"/>
      <c r="E547" s="266"/>
      <c r="F547" s="266"/>
      <c r="G547" s="266"/>
      <c r="H547" s="266"/>
      <c r="I547" s="266"/>
    </row>
    <row r="548" spans="3:9" x14ac:dyDescent="0.35">
      <c r="C548" s="266"/>
      <c r="D548" s="266"/>
      <c r="E548" s="266"/>
      <c r="F548" s="266"/>
      <c r="G548" s="266"/>
      <c r="H548" s="266"/>
      <c r="I548" s="266"/>
    </row>
    <row r="549" spans="3:9" x14ac:dyDescent="0.35">
      <c r="C549" s="266"/>
      <c r="D549" s="266"/>
      <c r="E549" s="266"/>
      <c r="F549" s="266"/>
      <c r="G549" s="266"/>
      <c r="H549" s="266"/>
      <c r="I549" s="266"/>
    </row>
    <row r="550" spans="3:9" x14ac:dyDescent="0.35">
      <c r="C550" s="266"/>
      <c r="D550" s="266"/>
      <c r="E550" s="266"/>
      <c r="F550" s="266"/>
      <c r="G550" s="266"/>
      <c r="H550" s="266"/>
      <c r="I550" s="266"/>
    </row>
    <row r="551" spans="3:9" x14ac:dyDescent="0.35">
      <c r="C551" s="266"/>
      <c r="D551" s="266"/>
      <c r="E551" s="266"/>
      <c r="F551" s="266"/>
      <c r="G551" s="266"/>
      <c r="H551" s="266"/>
      <c r="I551" s="266"/>
    </row>
    <row r="552" spans="3:9" x14ac:dyDescent="0.35">
      <c r="C552" s="266"/>
      <c r="D552" s="266"/>
      <c r="E552" s="266"/>
      <c r="F552" s="266"/>
      <c r="G552" s="266"/>
      <c r="H552" s="266"/>
      <c r="I552" s="266"/>
    </row>
    <row r="553" spans="3:9" x14ac:dyDescent="0.35">
      <c r="C553" s="266"/>
      <c r="D553" s="266"/>
      <c r="E553" s="266"/>
      <c r="F553" s="266"/>
      <c r="G553" s="266"/>
      <c r="H553" s="266"/>
      <c r="I553" s="266"/>
    </row>
    <row r="554" spans="3:9" x14ac:dyDescent="0.35">
      <c r="C554" s="266"/>
      <c r="D554" s="266"/>
      <c r="E554" s="266"/>
      <c r="F554" s="266"/>
      <c r="G554" s="266"/>
      <c r="H554" s="266"/>
      <c r="I554" s="266"/>
    </row>
    <row r="555" spans="3:9" x14ac:dyDescent="0.35">
      <c r="C555" s="266"/>
      <c r="D555" s="266"/>
      <c r="E555" s="266"/>
      <c r="F555" s="266"/>
      <c r="G555" s="266"/>
      <c r="H555" s="266"/>
      <c r="I555" s="266"/>
    </row>
    <row r="556" spans="3:9" x14ac:dyDescent="0.35">
      <c r="C556" s="266"/>
      <c r="D556" s="266"/>
      <c r="E556" s="266"/>
      <c r="F556" s="266"/>
      <c r="G556" s="266"/>
      <c r="H556" s="266"/>
      <c r="I556" s="266"/>
    </row>
    <row r="557" spans="3:9" x14ac:dyDescent="0.35">
      <c r="C557" s="266"/>
      <c r="D557" s="266"/>
      <c r="E557" s="266"/>
      <c r="F557" s="266"/>
      <c r="G557" s="266"/>
      <c r="H557" s="266"/>
      <c r="I557" s="266"/>
    </row>
    <row r="558" spans="3:9" x14ac:dyDescent="0.35">
      <c r="C558" s="266"/>
      <c r="D558" s="266"/>
      <c r="E558" s="266"/>
      <c r="F558" s="266"/>
      <c r="G558" s="266"/>
      <c r="H558" s="266"/>
      <c r="I558" s="266"/>
    </row>
    <row r="559" spans="3:9" x14ac:dyDescent="0.35">
      <c r="C559" s="266"/>
      <c r="D559" s="266"/>
      <c r="E559" s="266"/>
      <c r="F559" s="266"/>
      <c r="G559" s="266"/>
      <c r="H559" s="266"/>
      <c r="I559" s="266"/>
    </row>
    <row r="560" spans="3:9" x14ac:dyDescent="0.35">
      <c r="C560" s="266"/>
      <c r="D560" s="266"/>
      <c r="E560" s="266"/>
      <c r="F560" s="266"/>
      <c r="G560" s="266"/>
      <c r="H560" s="266"/>
      <c r="I560" s="266"/>
    </row>
    <row r="561" spans="3:9" x14ac:dyDescent="0.35">
      <c r="C561" s="266"/>
      <c r="D561" s="266"/>
      <c r="E561" s="266"/>
      <c r="F561" s="266"/>
      <c r="G561" s="266"/>
      <c r="H561" s="266"/>
      <c r="I561" s="266"/>
    </row>
    <row r="562" spans="3:9" x14ac:dyDescent="0.35">
      <c r="C562" s="266"/>
      <c r="D562" s="266"/>
      <c r="E562" s="266"/>
      <c r="F562" s="266"/>
      <c r="G562" s="266"/>
      <c r="H562" s="266"/>
      <c r="I562" s="266"/>
    </row>
    <row r="563" spans="3:9" x14ac:dyDescent="0.35">
      <c r="C563" s="266"/>
      <c r="D563" s="266"/>
      <c r="E563" s="266"/>
      <c r="F563" s="266"/>
      <c r="G563" s="266"/>
      <c r="H563" s="266"/>
      <c r="I563" s="266"/>
    </row>
    <row r="564" spans="3:9" x14ac:dyDescent="0.35">
      <c r="C564" s="266"/>
      <c r="D564" s="266"/>
      <c r="E564" s="266"/>
      <c r="F564" s="266"/>
      <c r="G564" s="266"/>
      <c r="H564" s="266"/>
      <c r="I564" s="266"/>
    </row>
    <row r="565" spans="3:9" x14ac:dyDescent="0.35">
      <c r="C565" s="266"/>
      <c r="D565" s="266"/>
      <c r="E565" s="266"/>
      <c r="F565" s="266"/>
      <c r="G565" s="266"/>
      <c r="H565" s="266"/>
      <c r="I565" s="266"/>
    </row>
    <row r="566" spans="3:9" x14ac:dyDescent="0.35">
      <c r="C566" s="266"/>
      <c r="D566" s="266"/>
      <c r="E566" s="266"/>
      <c r="F566" s="266"/>
      <c r="G566" s="266"/>
      <c r="H566" s="266"/>
      <c r="I566" s="266"/>
    </row>
    <row r="567" spans="3:9" x14ac:dyDescent="0.35">
      <c r="C567" s="266"/>
      <c r="D567" s="266"/>
      <c r="E567" s="266"/>
      <c r="F567" s="266"/>
      <c r="G567" s="266"/>
      <c r="H567" s="266"/>
      <c r="I567" s="266"/>
    </row>
    <row r="568" spans="3:9" x14ac:dyDescent="0.35">
      <c r="C568" s="266"/>
      <c r="D568" s="266"/>
      <c r="E568" s="266"/>
      <c r="F568" s="266"/>
      <c r="G568" s="266"/>
      <c r="H568" s="266"/>
      <c r="I568" s="266"/>
    </row>
    <row r="569" spans="3:9" x14ac:dyDescent="0.35">
      <c r="C569" s="266"/>
      <c r="D569" s="266"/>
      <c r="E569" s="266"/>
      <c r="F569" s="266"/>
      <c r="G569" s="266"/>
      <c r="H569" s="266"/>
      <c r="I569" s="266"/>
    </row>
    <row r="570" spans="3:9" x14ac:dyDescent="0.35">
      <c r="C570" s="266"/>
      <c r="D570" s="266"/>
      <c r="E570" s="266"/>
      <c r="F570" s="266"/>
      <c r="G570" s="266"/>
      <c r="H570" s="266"/>
      <c r="I570" s="266"/>
    </row>
    <row r="571" spans="3:9" x14ac:dyDescent="0.35">
      <c r="C571" s="266"/>
      <c r="D571" s="266"/>
      <c r="E571" s="266"/>
      <c r="F571" s="266"/>
      <c r="G571" s="266"/>
      <c r="H571" s="266"/>
      <c r="I571" s="266"/>
    </row>
    <row r="572" spans="3:9" x14ac:dyDescent="0.35">
      <c r="C572" s="266"/>
      <c r="D572" s="266"/>
      <c r="E572" s="266"/>
      <c r="F572" s="266"/>
      <c r="G572" s="266"/>
      <c r="H572" s="266"/>
      <c r="I572" s="266"/>
    </row>
    <row r="573" spans="3:9" x14ac:dyDescent="0.35">
      <c r="C573" s="266"/>
      <c r="D573" s="266"/>
      <c r="E573" s="266"/>
      <c r="F573" s="266"/>
      <c r="G573" s="266"/>
      <c r="H573" s="266"/>
      <c r="I573" s="266"/>
    </row>
    <row r="574" spans="3:9" x14ac:dyDescent="0.35">
      <c r="C574" s="266"/>
      <c r="D574" s="266"/>
      <c r="E574" s="266"/>
      <c r="F574" s="266"/>
      <c r="G574" s="266"/>
      <c r="H574" s="266"/>
      <c r="I574" s="266"/>
    </row>
    <row r="575" spans="3:9" x14ac:dyDescent="0.35">
      <c r="C575" s="266"/>
      <c r="D575" s="266"/>
      <c r="E575" s="266"/>
      <c r="F575" s="266"/>
      <c r="G575" s="266"/>
      <c r="H575" s="266"/>
      <c r="I575" s="266"/>
    </row>
    <row r="576" spans="3:9" x14ac:dyDescent="0.35">
      <c r="C576" s="266"/>
      <c r="D576" s="266"/>
      <c r="E576" s="266"/>
      <c r="F576" s="266"/>
      <c r="G576" s="266"/>
      <c r="H576" s="266"/>
      <c r="I576" s="266"/>
    </row>
    <row r="577" spans="3:9" x14ac:dyDescent="0.35">
      <c r="C577" s="266"/>
      <c r="D577" s="266"/>
      <c r="E577" s="266"/>
      <c r="F577" s="266"/>
      <c r="G577" s="266"/>
      <c r="H577" s="266"/>
      <c r="I577" s="266"/>
    </row>
  </sheetData>
  <sheetProtection algorithmName="SHA-512" hashValue="NwWSKh5pUzK2LqAC0AAOExnRvQ+EygyuyEGIsjU/V8bqtGfCkpUgxn76k1OvwHRmWeQ9sKPGokLmEyub3N/N8w==" saltValue="vgmJEOWL38FF3871QryALQ==" spinCount="100000" sheet="1" objects="1" scenarios="1"/>
  <mergeCells count="104">
    <mergeCell ref="C220:I221"/>
    <mergeCell ref="C222:D223"/>
    <mergeCell ref="D203:H203"/>
    <mergeCell ref="C205:D205"/>
    <mergeCell ref="C206:H207"/>
    <mergeCell ref="C211:H211"/>
    <mergeCell ref="C212:D214"/>
    <mergeCell ref="C218:H218"/>
    <mergeCell ref="D194:F194"/>
    <mergeCell ref="D195:F195"/>
    <mergeCell ref="D196:F196"/>
    <mergeCell ref="C199:H199"/>
    <mergeCell ref="D201:H201"/>
    <mergeCell ref="D202:H202"/>
    <mergeCell ref="D160:F160"/>
    <mergeCell ref="D161:F161"/>
    <mergeCell ref="C164:H165"/>
    <mergeCell ref="D182:F182"/>
    <mergeCell ref="D183:F183"/>
    <mergeCell ref="C189:H189"/>
    <mergeCell ref="D146:H146"/>
    <mergeCell ref="D147:F147"/>
    <mergeCell ref="D148:F148"/>
    <mergeCell ref="D149:F149"/>
    <mergeCell ref="D150:F150"/>
    <mergeCell ref="D151:F151"/>
    <mergeCell ref="F131:H131"/>
    <mergeCell ref="F132:H132"/>
    <mergeCell ref="C138:H138"/>
    <mergeCell ref="D142:F142"/>
    <mergeCell ref="D143:F143"/>
    <mergeCell ref="D144:F144"/>
    <mergeCell ref="F124:H124"/>
    <mergeCell ref="F125:H125"/>
    <mergeCell ref="F126:H126"/>
    <mergeCell ref="C128:D128"/>
    <mergeCell ref="C130:D130"/>
    <mergeCell ref="F130:H130"/>
    <mergeCell ref="F121:H121"/>
    <mergeCell ref="F122:H122"/>
    <mergeCell ref="F123:H123"/>
    <mergeCell ref="C109:D109"/>
    <mergeCell ref="F109:H109"/>
    <mergeCell ref="F110:H110"/>
    <mergeCell ref="F111:H111"/>
    <mergeCell ref="F112:H112"/>
    <mergeCell ref="F113:H113"/>
    <mergeCell ref="C95:D95"/>
    <mergeCell ref="F96:H96"/>
    <mergeCell ref="F97:H97"/>
    <mergeCell ref="C102:D102"/>
    <mergeCell ref="F103:H103"/>
    <mergeCell ref="F104:H104"/>
    <mergeCell ref="C118:E118"/>
    <mergeCell ref="F119:H119"/>
    <mergeCell ref="F120:H120"/>
    <mergeCell ref="C81:D81"/>
    <mergeCell ref="F82:H82"/>
    <mergeCell ref="F83:H83"/>
    <mergeCell ref="C88:D88"/>
    <mergeCell ref="F89:H89"/>
    <mergeCell ref="F90:H90"/>
    <mergeCell ref="F65:H65"/>
    <mergeCell ref="F66:H66"/>
    <mergeCell ref="C72:E72"/>
    <mergeCell ref="F73:H73"/>
    <mergeCell ref="F74:H74"/>
    <mergeCell ref="F75:H75"/>
    <mergeCell ref="D60:E60"/>
    <mergeCell ref="F60:H60"/>
    <mergeCell ref="D61:E61"/>
    <mergeCell ref="F61:H61"/>
    <mergeCell ref="C63:D63"/>
    <mergeCell ref="F64:H64"/>
    <mergeCell ref="C46:D46"/>
    <mergeCell ref="F49:H49"/>
    <mergeCell ref="C51:D51"/>
    <mergeCell ref="C58:D58"/>
    <mergeCell ref="D59:E59"/>
    <mergeCell ref="F59:H59"/>
    <mergeCell ref="D26:E26"/>
    <mergeCell ref="D27:E27"/>
    <mergeCell ref="D29:E29"/>
    <mergeCell ref="F34:H34"/>
    <mergeCell ref="C38:D38"/>
    <mergeCell ref="F44:H44"/>
    <mergeCell ref="D18:E18"/>
    <mergeCell ref="D19:E19"/>
    <mergeCell ref="C22:D22"/>
    <mergeCell ref="D23:E23"/>
    <mergeCell ref="F23:H23"/>
    <mergeCell ref="C25:D25"/>
    <mergeCell ref="D12:E12"/>
    <mergeCell ref="D13:E13"/>
    <mergeCell ref="D14:E14"/>
    <mergeCell ref="D15:E15"/>
    <mergeCell ref="D16:E16"/>
    <mergeCell ref="D17:E17"/>
    <mergeCell ref="C2:H5"/>
    <mergeCell ref="C6:H6"/>
    <mergeCell ref="C8:D8"/>
    <mergeCell ref="D9:E9"/>
    <mergeCell ref="D10:E10"/>
    <mergeCell ref="D11:E11"/>
  </mergeCells>
  <hyperlinks>
    <hyperlink ref="F11" r:id="rId1" xr:uid="{E1C1BB9D-32FF-407A-A933-55D76AD252A8}"/>
    <hyperlink ref="F19" r:id="rId2" xr:uid="{EB9222B7-DA22-40D2-AA34-2CD93F01869C}"/>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moveWithCells="1">
                  <from>
                    <xdr:col>4</xdr:col>
                    <xdr:colOff>12700</xdr:colOff>
                    <xdr:row>34</xdr:row>
                    <xdr:rowOff>0</xdr:rowOff>
                  </from>
                  <to>
                    <xdr:col>5</xdr:col>
                    <xdr:colOff>19050</xdr:colOff>
                    <xdr:row>35</xdr:row>
                    <xdr:rowOff>25400</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4</xdr:col>
                    <xdr:colOff>12700</xdr:colOff>
                    <xdr:row>35</xdr:row>
                    <xdr:rowOff>0</xdr:rowOff>
                  </from>
                  <to>
                    <xdr:col>5</xdr:col>
                    <xdr:colOff>19050</xdr:colOff>
                    <xdr:row>36</xdr:row>
                    <xdr:rowOff>25400</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7</xdr:col>
                    <xdr:colOff>228600</xdr:colOff>
                    <xdr:row>34</xdr:row>
                    <xdr:rowOff>0</xdr:rowOff>
                  </from>
                  <to>
                    <xdr:col>7</xdr:col>
                    <xdr:colOff>438150</xdr:colOff>
                    <xdr:row>35</xdr:row>
                    <xdr:rowOff>31750</xdr:rowOff>
                  </to>
                </anchor>
              </controlPr>
            </control>
          </mc:Choice>
        </mc:AlternateContent>
        <mc:AlternateContent xmlns:mc="http://schemas.openxmlformats.org/markup-compatibility/2006">
          <mc:Choice Requires="x14">
            <control shapeId="16388" r:id="rId8" name="Check Box 4">
              <controlPr defaultSize="0" autoFill="0" autoLine="0" autoPict="0">
                <anchor moveWithCells="1">
                  <from>
                    <xdr:col>7</xdr:col>
                    <xdr:colOff>228600</xdr:colOff>
                    <xdr:row>35</xdr:row>
                    <xdr:rowOff>0</xdr:rowOff>
                  </from>
                  <to>
                    <xdr:col>7</xdr:col>
                    <xdr:colOff>438150</xdr:colOff>
                    <xdr:row>36</xdr:row>
                    <xdr:rowOff>31750</xdr:rowOff>
                  </to>
                </anchor>
              </controlPr>
            </control>
          </mc:Choice>
        </mc:AlternateContent>
        <mc:AlternateContent xmlns:mc="http://schemas.openxmlformats.org/markup-compatibility/2006">
          <mc:Choice Requires="x14">
            <control shapeId="16389" r:id="rId9" name="Check Box 5">
              <controlPr defaultSize="0" autoFill="0" autoLine="0" autoPict="0">
                <anchor moveWithCells="1">
                  <from>
                    <xdr:col>5</xdr:col>
                    <xdr:colOff>1790700</xdr:colOff>
                    <xdr:row>34</xdr:row>
                    <xdr:rowOff>0</xdr:rowOff>
                  </from>
                  <to>
                    <xdr:col>6</xdr:col>
                    <xdr:colOff>19050</xdr:colOff>
                    <xdr:row>35</xdr:row>
                    <xdr:rowOff>31750</xdr:rowOff>
                  </to>
                </anchor>
              </controlPr>
            </control>
          </mc:Choice>
        </mc:AlternateContent>
        <mc:AlternateContent xmlns:mc="http://schemas.openxmlformats.org/markup-compatibility/2006">
          <mc:Choice Requires="x14">
            <control shapeId="16390" r:id="rId10" name="Check Box 6">
              <controlPr defaultSize="0" autoFill="0" autoLine="0" autoPict="0">
                <anchor moveWithCells="1">
                  <from>
                    <xdr:col>5</xdr:col>
                    <xdr:colOff>1790700</xdr:colOff>
                    <xdr:row>35</xdr:row>
                    <xdr:rowOff>0</xdr:rowOff>
                  </from>
                  <to>
                    <xdr:col>6</xdr:col>
                    <xdr:colOff>19050</xdr:colOff>
                    <xdr:row>36</xdr:row>
                    <xdr:rowOff>31750</xdr:rowOff>
                  </to>
                </anchor>
              </controlPr>
            </control>
          </mc:Choice>
        </mc:AlternateContent>
        <mc:AlternateContent xmlns:mc="http://schemas.openxmlformats.org/markup-compatibility/2006">
          <mc:Choice Requires="x14">
            <control shapeId="16391" r:id="rId11" name="Check Box 7">
              <controlPr defaultSize="0" autoFill="0" autoLine="0" autoPict="0">
                <anchor moveWithCells="1">
                  <from>
                    <xdr:col>4</xdr:col>
                    <xdr:colOff>0</xdr:colOff>
                    <xdr:row>38</xdr:row>
                    <xdr:rowOff>0</xdr:rowOff>
                  </from>
                  <to>
                    <xdr:col>4</xdr:col>
                    <xdr:colOff>209550</xdr:colOff>
                    <xdr:row>39</xdr:row>
                    <xdr:rowOff>31750</xdr:rowOff>
                  </to>
                </anchor>
              </controlPr>
            </control>
          </mc:Choice>
        </mc:AlternateContent>
        <mc:AlternateContent xmlns:mc="http://schemas.openxmlformats.org/markup-compatibility/2006">
          <mc:Choice Requires="x14">
            <control shapeId="16392" r:id="rId12" name="Check Box 8">
              <controlPr defaultSize="0" autoFill="0" autoLine="0" autoPict="0">
                <anchor moveWithCells="1">
                  <from>
                    <xdr:col>4</xdr:col>
                    <xdr:colOff>0</xdr:colOff>
                    <xdr:row>39</xdr:row>
                    <xdr:rowOff>0</xdr:rowOff>
                  </from>
                  <to>
                    <xdr:col>4</xdr:col>
                    <xdr:colOff>209550</xdr:colOff>
                    <xdr:row>40</xdr:row>
                    <xdr:rowOff>31750</xdr:rowOff>
                  </to>
                </anchor>
              </controlPr>
            </control>
          </mc:Choice>
        </mc:AlternateContent>
        <mc:AlternateContent xmlns:mc="http://schemas.openxmlformats.org/markup-compatibility/2006">
          <mc:Choice Requires="x14">
            <control shapeId="16393" r:id="rId13" name="Check Box 9">
              <controlPr defaultSize="0" autoFill="0" autoLine="0" autoPict="0">
                <anchor moveWithCells="1">
                  <from>
                    <xdr:col>4</xdr:col>
                    <xdr:colOff>0</xdr:colOff>
                    <xdr:row>40</xdr:row>
                    <xdr:rowOff>0</xdr:rowOff>
                  </from>
                  <to>
                    <xdr:col>4</xdr:col>
                    <xdr:colOff>209550</xdr:colOff>
                    <xdr:row>41</xdr:row>
                    <xdr:rowOff>31750</xdr:rowOff>
                  </to>
                </anchor>
              </controlPr>
            </control>
          </mc:Choice>
        </mc:AlternateContent>
        <mc:AlternateContent xmlns:mc="http://schemas.openxmlformats.org/markup-compatibility/2006">
          <mc:Choice Requires="x14">
            <control shapeId="16394" r:id="rId14" name="Check Box 10">
              <controlPr defaultSize="0" autoFill="0" autoLine="0" autoPict="0">
                <anchor moveWithCells="1">
                  <from>
                    <xdr:col>4</xdr:col>
                    <xdr:colOff>0</xdr:colOff>
                    <xdr:row>41</xdr:row>
                    <xdr:rowOff>0</xdr:rowOff>
                  </from>
                  <to>
                    <xdr:col>4</xdr:col>
                    <xdr:colOff>209550</xdr:colOff>
                    <xdr:row>42</xdr:row>
                    <xdr:rowOff>31750</xdr:rowOff>
                  </to>
                </anchor>
              </controlPr>
            </control>
          </mc:Choice>
        </mc:AlternateContent>
        <mc:AlternateContent xmlns:mc="http://schemas.openxmlformats.org/markup-compatibility/2006">
          <mc:Choice Requires="x14">
            <control shapeId="16395" r:id="rId15" name="Check Box 11">
              <controlPr defaultSize="0" autoFill="0" autoLine="0" autoPict="0">
                <anchor moveWithCells="1">
                  <from>
                    <xdr:col>5</xdr:col>
                    <xdr:colOff>1784350</xdr:colOff>
                    <xdr:row>39</xdr:row>
                    <xdr:rowOff>0</xdr:rowOff>
                  </from>
                  <to>
                    <xdr:col>6</xdr:col>
                    <xdr:colOff>12700</xdr:colOff>
                    <xdr:row>40</xdr:row>
                    <xdr:rowOff>31750</xdr:rowOff>
                  </to>
                </anchor>
              </controlPr>
            </control>
          </mc:Choice>
        </mc:AlternateContent>
        <mc:AlternateContent xmlns:mc="http://schemas.openxmlformats.org/markup-compatibility/2006">
          <mc:Choice Requires="x14">
            <control shapeId="16396" r:id="rId16" name="Check Box 12">
              <controlPr defaultSize="0" autoFill="0" autoLine="0" autoPict="0">
                <anchor moveWithCells="1">
                  <from>
                    <xdr:col>5</xdr:col>
                    <xdr:colOff>1784350</xdr:colOff>
                    <xdr:row>40</xdr:row>
                    <xdr:rowOff>0</xdr:rowOff>
                  </from>
                  <to>
                    <xdr:col>6</xdr:col>
                    <xdr:colOff>12700</xdr:colOff>
                    <xdr:row>41</xdr:row>
                    <xdr:rowOff>31750</xdr:rowOff>
                  </to>
                </anchor>
              </controlPr>
            </control>
          </mc:Choice>
        </mc:AlternateContent>
        <mc:AlternateContent xmlns:mc="http://schemas.openxmlformats.org/markup-compatibility/2006">
          <mc:Choice Requires="x14">
            <control shapeId="16397" r:id="rId17" name="Check Box 13">
              <controlPr defaultSize="0" autoFill="0" autoLine="0" autoPict="0">
                <anchor moveWithCells="1">
                  <from>
                    <xdr:col>7</xdr:col>
                    <xdr:colOff>241300</xdr:colOff>
                    <xdr:row>38</xdr:row>
                    <xdr:rowOff>0</xdr:rowOff>
                  </from>
                  <to>
                    <xdr:col>7</xdr:col>
                    <xdr:colOff>450850</xdr:colOff>
                    <xdr:row>39</xdr:row>
                    <xdr:rowOff>31750</xdr:rowOff>
                  </to>
                </anchor>
              </controlPr>
            </control>
          </mc:Choice>
        </mc:AlternateContent>
        <mc:AlternateContent xmlns:mc="http://schemas.openxmlformats.org/markup-compatibility/2006">
          <mc:Choice Requires="x14">
            <control shapeId="16398" r:id="rId18" name="Check Box 14">
              <controlPr defaultSize="0" autoFill="0" autoLine="0" autoPict="0">
                <anchor moveWithCells="1">
                  <from>
                    <xdr:col>7</xdr:col>
                    <xdr:colOff>241300</xdr:colOff>
                    <xdr:row>39</xdr:row>
                    <xdr:rowOff>0</xdr:rowOff>
                  </from>
                  <to>
                    <xdr:col>7</xdr:col>
                    <xdr:colOff>450850</xdr:colOff>
                    <xdr:row>40</xdr:row>
                    <xdr:rowOff>31750</xdr:rowOff>
                  </to>
                </anchor>
              </controlPr>
            </control>
          </mc:Choice>
        </mc:AlternateContent>
        <mc:AlternateContent xmlns:mc="http://schemas.openxmlformats.org/markup-compatibility/2006">
          <mc:Choice Requires="x14">
            <control shapeId="16399" r:id="rId19" name="Check Box 15">
              <controlPr defaultSize="0" autoFill="0" autoLine="0" autoPict="0">
                <anchor moveWithCells="1">
                  <from>
                    <xdr:col>7</xdr:col>
                    <xdr:colOff>247650</xdr:colOff>
                    <xdr:row>39</xdr:row>
                    <xdr:rowOff>184150</xdr:rowOff>
                  </from>
                  <to>
                    <xdr:col>7</xdr:col>
                    <xdr:colOff>457200</xdr:colOff>
                    <xdr:row>41</xdr:row>
                    <xdr:rowOff>19050</xdr:rowOff>
                  </to>
                </anchor>
              </controlPr>
            </control>
          </mc:Choice>
        </mc:AlternateContent>
        <mc:AlternateContent xmlns:mc="http://schemas.openxmlformats.org/markup-compatibility/2006">
          <mc:Choice Requires="x14">
            <control shapeId="16400" r:id="rId20" name="Check Box 16">
              <controlPr defaultSize="0" autoFill="0" autoLine="0" autoPict="0">
                <anchor moveWithCells="1">
                  <from>
                    <xdr:col>7</xdr:col>
                    <xdr:colOff>247650</xdr:colOff>
                    <xdr:row>40</xdr:row>
                    <xdr:rowOff>184150</xdr:rowOff>
                  </from>
                  <to>
                    <xdr:col>7</xdr:col>
                    <xdr:colOff>457200</xdr:colOff>
                    <xdr:row>42</xdr:row>
                    <xdr:rowOff>19050</xdr:rowOff>
                  </to>
                </anchor>
              </controlPr>
            </control>
          </mc:Choice>
        </mc:AlternateContent>
        <mc:AlternateContent xmlns:mc="http://schemas.openxmlformats.org/markup-compatibility/2006">
          <mc:Choice Requires="x14">
            <control shapeId="16401" r:id="rId21" name="Check Box 17">
              <controlPr defaultSize="0" autoFill="0" autoLine="0" autoPict="0">
                <anchor moveWithCells="1">
                  <from>
                    <xdr:col>5</xdr:col>
                    <xdr:colOff>1771650</xdr:colOff>
                    <xdr:row>41</xdr:row>
                    <xdr:rowOff>0</xdr:rowOff>
                  </from>
                  <to>
                    <xdr:col>6</xdr:col>
                    <xdr:colOff>0</xdr:colOff>
                    <xdr:row>42</xdr:row>
                    <xdr:rowOff>31750</xdr:rowOff>
                  </to>
                </anchor>
              </controlPr>
            </control>
          </mc:Choice>
        </mc:AlternateContent>
        <mc:AlternateContent xmlns:mc="http://schemas.openxmlformats.org/markup-compatibility/2006">
          <mc:Choice Requires="x14">
            <control shapeId="16402" r:id="rId22" name="Check Box 18">
              <controlPr defaultSize="0" autoFill="0" autoLine="0" autoPict="0">
                <anchor moveWithCells="1">
                  <from>
                    <xdr:col>7</xdr:col>
                    <xdr:colOff>247650</xdr:colOff>
                    <xdr:row>41</xdr:row>
                    <xdr:rowOff>165100</xdr:rowOff>
                  </from>
                  <to>
                    <xdr:col>7</xdr:col>
                    <xdr:colOff>457200</xdr:colOff>
                    <xdr:row>43</xdr:row>
                    <xdr:rowOff>0</xdr:rowOff>
                  </to>
                </anchor>
              </controlPr>
            </control>
          </mc:Choice>
        </mc:AlternateContent>
        <mc:AlternateContent xmlns:mc="http://schemas.openxmlformats.org/markup-compatibility/2006">
          <mc:Choice Requires="x14">
            <control shapeId="16403" r:id="rId23" name="Check Box 19">
              <controlPr defaultSize="0" autoFill="0" autoLine="0" autoPict="0">
                <anchor moveWithCells="1">
                  <from>
                    <xdr:col>4</xdr:col>
                    <xdr:colOff>0</xdr:colOff>
                    <xdr:row>41</xdr:row>
                    <xdr:rowOff>184150</xdr:rowOff>
                  </from>
                  <to>
                    <xdr:col>4</xdr:col>
                    <xdr:colOff>209550</xdr:colOff>
                    <xdr:row>43</xdr:row>
                    <xdr:rowOff>19050</xdr:rowOff>
                  </to>
                </anchor>
              </controlPr>
            </control>
          </mc:Choice>
        </mc:AlternateContent>
        <mc:AlternateContent xmlns:mc="http://schemas.openxmlformats.org/markup-compatibility/2006">
          <mc:Choice Requires="x14">
            <control shapeId="16404" r:id="rId24" name="Check Box 20">
              <controlPr defaultSize="0" autoFill="0" autoLine="0" autoPict="0">
                <anchor moveWithCells="1">
                  <from>
                    <xdr:col>4</xdr:col>
                    <xdr:colOff>0</xdr:colOff>
                    <xdr:row>42</xdr:row>
                    <xdr:rowOff>165100</xdr:rowOff>
                  </from>
                  <to>
                    <xdr:col>4</xdr:col>
                    <xdr:colOff>209550</xdr:colOff>
                    <xdr:row>44</xdr:row>
                    <xdr:rowOff>0</xdr:rowOff>
                  </to>
                </anchor>
              </controlPr>
            </control>
          </mc:Choice>
        </mc:AlternateContent>
        <mc:AlternateContent xmlns:mc="http://schemas.openxmlformats.org/markup-compatibility/2006">
          <mc:Choice Requires="x14">
            <control shapeId="16405" r:id="rId25" name="Check Box 21">
              <controlPr defaultSize="0" autoFill="0" autoLine="0" autoPict="0">
                <anchor moveWithCells="1">
                  <from>
                    <xdr:col>4</xdr:col>
                    <xdr:colOff>0</xdr:colOff>
                    <xdr:row>45</xdr:row>
                    <xdr:rowOff>171450</xdr:rowOff>
                  </from>
                  <to>
                    <xdr:col>4</xdr:col>
                    <xdr:colOff>209550</xdr:colOff>
                    <xdr:row>47</xdr:row>
                    <xdr:rowOff>12700</xdr:rowOff>
                  </to>
                </anchor>
              </controlPr>
            </control>
          </mc:Choice>
        </mc:AlternateContent>
        <mc:AlternateContent xmlns:mc="http://schemas.openxmlformats.org/markup-compatibility/2006">
          <mc:Choice Requires="x14">
            <control shapeId="16406" r:id="rId26" name="Check Box 22">
              <controlPr defaultSize="0" autoFill="0" autoLine="0" autoPict="0">
                <anchor moveWithCells="1">
                  <from>
                    <xdr:col>4</xdr:col>
                    <xdr:colOff>0</xdr:colOff>
                    <xdr:row>47</xdr:row>
                    <xdr:rowOff>171450</xdr:rowOff>
                  </from>
                  <to>
                    <xdr:col>4</xdr:col>
                    <xdr:colOff>209550</xdr:colOff>
                    <xdr:row>49</xdr:row>
                    <xdr:rowOff>12700</xdr:rowOff>
                  </to>
                </anchor>
              </controlPr>
            </control>
          </mc:Choice>
        </mc:AlternateContent>
        <mc:AlternateContent xmlns:mc="http://schemas.openxmlformats.org/markup-compatibility/2006">
          <mc:Choice Requires="x14">
            <control shapeId="16407" r:id="rId27" name="Check Box 23">
              <controlPr defaultSize="0" autoFill="0" autoLine="0" autoPict="0">
                <anchor moveWithCells="1">
                  <from>
                    <xdr:col>4</xdr:col>
                    <xdr:colOff>0</xdr:colOff>
                    <xdr:row>46</xdr:row>
                    <xdr:rowOff>171450</xdr:rowOff>
                  </from>
                  <to>
                    <xdr:col>5</xdr:col>
                    <xdr:colOff>12700</xdr:colOff>
                    <xdr:row>48</xdr:row>
                    <xdr:rowOff>12700</xdr:rowOff>
                  </to>
                </anchor>
              </controlPr>
            </control>
          </mc:Choice>
        </mc:AlternateContent>
        <mc:AlternateContent xmlns:mc="http://schemas.openxmlformats.org/markup-compatibility/2006">
          <mc:Choice Requires="x14">
            <control shapeId="16408" r:id="rId28" name="Check Box 24">
              <controlPr defaultSize="0" autoFill="0" autoLine="0" autoPict="0">
                <anchor moveWithCells="1">
                  <from>
                    <xdr:col>5</xdr:col>
                    <xdr:colOff>666750</xdr:colOff>
                    <xdr:row>46</xdr:row>
                    <xdr:rowOff>0</xdr:rowOff>
                  </from>
                  <to>
                    <xdr:col>5</xdr:col>
                    <xdr:colOff>876300</xdr:colOff>
                    <xdr:row>47</xdr:row>
                    <xdr:rowOff>31750</xdr:rowOff>
                  </to>
                </anchor>
              </controlPr>
            </control>
          </mc:Choice>
        </mc:AlternateContent>
        <mc:AlternateContent xmlns:mc="http://schemas.openxmlformats.org/markup-compatibility/2006">
          <mc:Choice Requires="x14">
            <control shapeId="16409" r:id="rId29" name="Check Box 25">
              <controlPr defaultSize="0" autoFill="0" autoLine="0" autoPict="0">
                <anchor moveWithCells="1">
                  <from>
                    <xdr:col>5</xdr:col>
                    <xdr:colOff>1631950</xdr:colOff>
                    <xdr:row>45</xdr:row>
                    <xdr:rowOff>184150</xdr:rowOff>
                  </from>
                  <to>
                    <xdr:col>5</xdr:col>
                    <xdr:colOff>1841500</xdr:colOff>
                    <xdr:row>47</xdr:row>
                    <xdr:rowOff>19050</xdr:rowOff>
                  </to>
                </anchor>
              </controlPr>
            </control>
          </mc:Choice>
        </mc:AlternateContent>
        <mc:AlternateContent xmlns:mc="http://schemas.openxmlformats.org/markup-compatibility/2006">
          <mc:Choice Requires="x14">
            <control shapeId="16410" r:id="rId30" name="Check Box 26">
              <controlPr defaultSize="0" autoFill="0" autoLine="0" autoPict="0">
                <anchor moveWithCells="1">
                  <from>
                    <xdr:col>7</xdr:col>
                    <xdr:colOff>190500</xdr:colOff>
                    <xdr:row>46</xdr:row>
                    <xdr:rowOff>12700</xdr:rowOff>
                  </from>
                  <to>
                    <xdr:col>7</xdr:col>
                    <xdr:colOff>400050</xdr:colOff>
                    <xdr:row>47</xdr:row>
                    <xdr:rowOff>38100</xdr:rowOff>
                  </to>
                </anchor>
              </controlPr>
            </control>
          </mc:Choice>
        </mc:AlternateContent>
        <mc:AlternateContent xmlns:mc="http://schemas.openxmlformats.org/markup-compatibility/2006">
          <mc:Choice Requires="x14">
            <control shapeId="16411" r:id="rId31" name="Check Box 27">
              <controlPr defaultSize="0" autoFill="0" autoLine="0" autoPict="0">
                <anchor moveWithCells="1">
                  <from>
                    <xdr:col>4</xdr:col>
                    <xdr:colOff>38100</xdr:colOff>
                    <xdr:row>29</xdr:row>
                    <xdr:rowOff>0</xdr:rowOff>
                  </from>
                  <to>
                    <xdr:col>5</xdr:col>
                    <xdr:colOff>50800</xdr:colOff>
                    <xdr:row>30</xdr:row>
                    <xdr:rowOff>31750</xdr:rowOff>
                  </to>
                </anchor>
              </controlPr>
            </control>
          </mc:Choice>
        </mc:AlternateContent>
        <mc:AlternateContent xmlns:mc="http://schemas.openxmlformats.org/markup-compatibility/2006">
          <mc:Choice Requires="x14">
            <control shapeId="16412" r:id="rId32" name="Check Box 28">
              <controlPr defaultSize="0" autoFill="0" autoLine="0" autoPict="0">
                <anchor moveWithCells="1">
                  <from>
                    <xdr:col>4</xdr:col>
                    <xdr:colOff>38100</xdr:colOff>
                    <xdr:row>30</xdr:row>
                    <xdr:rowOff>0</xdr:rowOff>
                  </from>
                  <to>
                    <xdr:col>5</xdr:col>
                    <xdr:colOff>50800</xdr:colOff>
                    <xdr:row>31</xdr:row>
                    <xdr:rowOff>31750</xdr:rowOff>
                  </to>
                </anchor>
              </controlPr>
            </control>
          </mc:Choice>
        </mc:AlternateContent>
        <mc:AlternateContent xmlns:mc="http://schemas.openxmlformats.org/markup-compatibility/2006">
          <mc:Choice Requires="x14">
            <control shapeId="16413" r:id="rId33" name="Check Box 29">
              <controlPr defaultSize="0" autoFill="0" autoLine="0" autoPict="0">
                <anchor moveWithCells="1">
                  <from>
                    <xdr:col>4</xdr:col>
                    <xdr:colOff>25400</xdr:colOff>
                    <xdr:row>31</xdr:row>
                    <xdr:rowOff>0</xdr:rowOff>
                  </from>
                  <to>
                    <xdr:col>5</xdr:col>
                    <xdr:colOff>38100</xdr:colOff>
                    <xdr:row>32</xdr:row>
                    <xdr:rowOff>25400</xdr:rowOff>
                  </to>
                </anchor>
              </controlPr>
            </control>
          </mc:Choice>
        </mc:AlternateContent>
        <mc:AlternateContent xmlns:mc="http://schemas.openxmlformats.org/markup-compatibility/2006">
          <mc:Choice Requires="x14">
            <control shapeId="16414" r:id="rId34" name="Check Box 30">
              <controlPr defaultSize="0" autoFill="0" autoLine="0" autoPict="0">
                <anchor moveWithCells="1">
                  <from>
                    <xdr:col>4</xdr:col>
                    <xdr:colOff>31750</xdr:colOff>
                    <xdr:row>31</xdr:row>
                    <xdr:rowOff>171450</xdr:rowOff>
                  </from>
                  <to>
                    <xdr:col>5</xdr:col>
                    <xdr:colOff>38100</xdr:colOff>
                    <xdr:row>33</xdr:row>
                    <xdr:rowOff>19050</xdr:rowOff>
                  </to>
                </anchor>
              </controlPr>
            </control>
          </mc:Choice>
        </mc:AlternateContent>
        <mc:AlternateContent xmlns:mc="http://schemas.openxmlformats.org/markup-compatibility/2006">
          <mc:Choice Requires="x14">
            <control shapeId="16415" r:id="rId35" name="Check Box 31">
              <controlPr defaultSize="0" autoFill="0" autoLine="0" autoPict="0">
                <anchor moveWithCells="1">
                  <from>
                    <xdr:col>4</xdr:col>
                    <xdr:colOff>19050</xdr:colOff>
                    <xdr:row>33</xdr:row>
                    <xdr:rowOff>0</xdr:rowOff>
                  </from>
                  <to>
                    <xdr:col>5</xdr:col>
                    <xdr:colOff>25400</xdr:colOff>
                    <xdr:row>34</xdr:row>
                    <xdr:rowOff>19050</xdr:rowOff>
                  </to>
                </anchor>
              </controlPr>
            </control>
          </mc:Choice>
        </mc:AlternateContent>
        <mc:AlternateContent xmlns:mc="http://schemas.openxmlformats.org/markup-compatibility/2006">
          <mc:Choice Requires="x14">
            <control shapeId="16416" r:id="rId36" name="Check Box 32">
              <controlPr defaultSize="0" autoFill="0" autoLine="0" autoPict="0">
                <anchor moveWithCells="1">
                  <from>
                    <xdr:col>2</xdr:col>
                    <xdr:colOff>184150</xdr:colOff>
                    <xdr:row>139</xdr:row>
                    <xdr:rowOff>0</xdr:rowOff>
                  </from>
                  <to>
                    <xdr:col>2</xdr:col>
                    <xdr:colOff>393700</xdr:colOff>
                    <xdr:row>140</xdr:row>
                    <xdr:rowOff>31750</xdr:rowOff>
                  </to>
                </anchor>
              </controlPr>
            </control>
          </mc:Choice>
        </mc:AlternateContent>
        <mc:AlternateContent xmlns:mc="http://schemas.openxmlformats.org/markup-compatibility/2006">
          <mc:Choice Requires="x14">
            <control shapeId="16417" r:id="rId37" name="Check Box 33">
              <controlPr defaultSize="0" autoFill="0" autoLine="0" autoPict="0">
                <anchor moveWithCells="1">
                  <from>
                    <xdr:col>2</xdr:col>
                    <xdr:colOff>184150</xdr:colOff>
                    <xdr:row>140</xdr:row>
                    <xdr:rowOff>0</xdr:rowOff>
                  </from>
                  <to>
                    <xdr:col>2</xdr:col>
                    <xdr:colOff>393700</xdr:colOff>
                    <xdr:row>141</xdr:row>
                    <xdr:rowOff>31750</xdr:rowOff>
                  </to>
                </anchor>
              </controlPr>
            </control>
          </mc:Choice>
        </mc:AlternateContent>
        <mc:AlternateContent xmlns:mc="http://schemas.openxmlformats.org/markup-compatibility/2006">
          <mc:Choice Requires="x14">
            <control shapeId="16418" r:id="rId38" name="Check Box 34">
              <controlPr defaultSize="0" autoFill="0" autoLine="0" autoPict="0">
                <anchor moveWithCells="1">
                  <from>
                    <xdr:col>2</xdr:col>
                    <xdr:colOff>184150</xdr:colOff>
                    <xdr:row>141</xdr:row>
                    <xdr:rowOff>0</xdr:rowOff>
                  </from>
                  <to>
                    <xdr:col>2</xdr:col>
                    <xdr:colOff>393700</xdr:colOff>
                    <xdr:row>142</xdr:row>
                    <xdr:rowOff>31750</xdr:rowOff>
                  </to>
                </anchor>
              </controlPr>
            </control>
          </mc:Choice>
        </mc:AlternateContent>
        <mc:AlternateContent xmlns:mc="http://schemas.openxmlformats.org/markup-compatibility/2006">
          <mc:Choice Requires="x14">
            <control shapeId="16419" r:id="rId39" name="Check Box 35">
              <controlPr defaultSize="0" autoFill="0" autoLine="0" autoPict="0">
                <anchor moveWithCells="1">
                  <from>
                    <xdr:col>2</xdr:col>
                    <xdr:colOff>184150</xdr:colOff>
                    <xdr:row>142</xdr:row>
                    <xdr:rowOff>0</xdr:rowOff>
                  </from>
                  <to>
                    <xdr:col>2</xdr:col>
                    <xdr:colOff>393700</xdr:colOff>
                    <xdr:row>143</xdr:row>
                    <xdr:rowOff>31750</xdr:rowOff>
                  </to>
                </anchor>
              </controlPr>
            </control>
          </mc:Choice>
        </mc:AlternateContent>
        <mc:AlternateContent xmlns:mc="http://schemas.openxmlformats.org/markup-compatibility/2006">
          <mc:Choice Requires="x14">
            <control shapeId="16420" r:id="rId40" name="Check Box 36">
              <controlPr defaultSize="0" autoFill="0" autoLine="0" autoPict="0">
                <anchor moveWithCells="1">
                  <from>
                    <xdr:col>2</xdr:col>
                    <xdr:colOff>184150</xdr:colOff>
                    <xdr:row>142</xdr:row>
                    <xdr:rowOff>184150</xdr:rowOff>
                  </from>
                  <to>
                    <xdr:col>2</xdr:col>
                    <xdr:colOff>393700</xdr:colOff>
                    <xdr:row>144</xdr:row>
                    <xdr:rowOff>19050</xdr:rowOff>
                  </to>
                </anchor>
              </controlPr>
            </control>
          </mc:Choice>
        </mc:AlternateContent>
        <mc:AlternateContent xmlns:mc="http://schemas.openxmlformats.org/markup-compatibility/2006">
          <mc:Choice Requires="x14">
            <control shapeId="16421" r:id="rId41" name="Check Box 37">
              <controlPr defaultSize="0" autoFill="0" autoLine="0" autoPict="0">
                <anchor moveWithCells="1">
                  <from>
                    <xdr:col>2</xdr:col>
                    <xdr:colOff>190500</xdr:colOff>
                    <xdr:row>144</xdr:row>
                    <xdr:rowOff>12700</xdr:rowOff>
                  </from>
                  <to>
                    <xdr:col>2</xdr:col>
                    <xdr:colOff>400050</xdr:colOff>
                    <xdr:row>145</xdr:row>
                    <xdr:rowOff>38100</xdr:rowOff>
                  </to>
                </anchor>
              </controlPr>
            </control>
          </mc:Choice>
        </mc:AlternateContent>
        <mc:AlternateContent xmlns:mc="http://schemas.openxmlformats.org/markup-compatibility/2006">
          <mc:Choice Requires="x14">
            <control shapeId="16422" r:id="rId42" name="Check Box 38">
              <controlPr defaultSize="0" autoFill="0" autoLine="0" autoPict="0">
                <anchor moveWithCells="1">
                  <from>
                    <xdr:col>2</xdr:col>
                    <xdr:colOff>431800</xdr:colOff>
                    <xdr:row>145</xdr:row>
                    <xdr:rowOff>12700</xdr:rowOff>
                  </from>
                  <to>
                    <xdr:col>3</xdr:col>
                    <xdr:colOff>196850</xdr:colOff>
                    <xdr:row>146</xdr:row>
                    <xdr:rowOff>38100</xdr:rowOff>
                  </to>
                </anchor>
              </controlPr>
            </control>
          </mc:Choice>
        </mc:AlternateContent>
        <mc:AlternateContent xmlns:mc="http://schemas.openxmlformats.org/markup-compatibility/2006">
          <mc:Choice Requires="x14">
            <control shapeId="16423" r:id="rId43" name="Check Box 39">
              <controlPr defaultSize="0" autoFill="0" autoLine="0" autoPict="0">
                <anchor moveWithCells="1">
                  <from>
                    <xdr:col>2</xdr:col>
                    <xdr:colOff>431800</xdr:colOff>
                    <xdr:row>146</xdr:row>
                    <xdr:rowOff>12700</xdr:rowOff>
                  </from>
                  <to>
                    <xdr:col>3</xdr:col>
                    <xdr:colOff>196850</xdr:colOff>
                    <xdr:row>147</xdr:row>
                    <xdr:rowOff>38100</xdr:rowOff>
                  </to>
                </anchor>
              </controlPr>
            </control>
          </mc:Choice>
        </mc:AlternateContent>
        <mc:AlternateContent xmlns:mc="http://schemas.openxmlformats.org/markup-compatibility/2006">
          <mc:Choice Requires="x14">
            <control shapeId="16424" r:id="rId44" name="Check Box 40">
              <controlPr defaultSize="0" autoFill="0" autoLine="0" autoPict="0">
                <anchor moveWithCells="1">
                  <from>
                    <xdr:col>2</xdr:col>
                    <xdr:colOff>431800</xdr:colOff>
                    <xdr:row>147</xdr:row>
                    <xdr:rowOff>12700</xdr:rowOff>
                  </from>
                  <to>
                    <xdr:col>3</xdr:col>
                    <xdr:colOff>196850</xdr:colOff>
                    <xdr:row>148</xdr:row>
                    <xdr:rowOff>38100</xdr:rowOff>
                  </to>
                </anchor>
              </controlPr>
            </control>
          </mc:Choice>
        </mc:AlternateContent>
        <mc:AlternateContent xmlns:mc="http://schemas.openxmlformats.org/markup-compatibility/2006">
          <mc:Choice Requires="x14">
            <control shapeId="16425" r:id="rId45" name="Check Box 41">
              <controlPr defaultSize="0" autoFill="0" autoLine="0" autoPict="0">
                <anchor moveWithCells="1">
                  <from>
                    <xdr:col>2</xdr:col>
                    <xdr:colOff>431800</xdr:colOff>
                    <xdr:row>148</xdr:row>
                    <xdr:rowOff>0</xdr:rowOff>
                  </from>
                  <to>
                    <xdr:col>3</xdr:col>
                    <xdr:colOff>196850</xdr:colOff>
                    <xdr:row>149</xdr:row>
                    <xdr:rowOff>50800</xdr:rowOff>
                  </to>
                </anchor>
              </controlPr>
            </control>
          </mc:Choice>
        </mc:AlternateContent>
        <mc:AlternateContent xmlns:mc="http://schemas.openxmlformats.org/markup-compatibility/2006">
          <mc:Choice Requires="x14">
            <control shapeId="16426" r:id="rId46" name="Check Box 42">
              <controlPr defaultSize="0" autoFill="0" autoLine="0" autoPict="0">
                <anchor moveWithCells="1">
                  <from>
                    <xdr:col>2</xdr:col>
                    <xdr:colOff>431800</xdr:colOff>
                    <xdr:row>149</xdr:row>
                    <xdr:rowOff>0</xdr:rowOff>
                  </from>
                  <to>
                    <xdr:col>3</xdr:col>
                    <xdr:colOff>196850</xdr:colOff>
                    <xdr:row>150</xdr:row>
                    <xdr:rowOff>38100</xdr:rowOff>
                  </to>
                </anchor>
              </controlPr>
            </control>
          </mc:Choice>
        </mc:AlternateContent>
        <mc:AlternateContent xmlns:mc="http://schemas.openxmlformats.org/markup-compatibility/2006">
          <mc:Choice Requires="x14">
            <control shapeId="16427" r:id="rId47" name="Check Box 43">
              <controlPr defaultSize="0" autoFill="0" autoLine="0" autoPict="0">
                <anchor moveWithCells="1">
                  <from>
                    <xdr:col>2</xdr:col>
                    <xdr:colOff>431800</xdr:colOff>
                    <xdr:row>150</xdr:row>
                    <xdr:rowOff>12700</xdr:rowOff>
                  </from>
                  <to>
                    <xdr:col>3</xdr:col>
                    <xdr:colOff>196850</xdr:colOff>
                    <xdr:row>151</xdr:row>
                    <xdr:rowOff>50800</xdr:rowOff>
                  </to>
                </anchor>
              </controlPr>
            </control>
          </mc:Choice>
        </mc:AlternateContent>
        <mc:AlternateContent xmlns:mc="http://schemas.openxmlformats.org/markup-compatibility/2006">
          <mc:Choice Requires="x14">
            <control shapeId="16428" r:id="rId48" name="Check Box 44">
              <controlPr defaultSize="0" autoFill="0" autoLine="0" autoPict="0">
                <anchor moveWithCells="1">
                  <from>
                    <xdr:col>2</xdr:col>
                    <xdr:colOff>190500</xdr:colOff>
                    <xdr:row>150</xdr:row>
                    <xdr:rowOff>152400</xdr:rowOff>
                  </from>
                  <to>
                    <xdr:col>2</xdr:col>
                    <xdr:colOff>400050</xdr:colOff>
                    <xdr:row>152</xdr:row>
                    <xdr:rowOff>12700</xdr:rowOff>
                  </to>
                </anchor>
              </controlPr>
            </control>
          </mc:Choice>
        </mc:AlternateContent>
        <mc:AlternateContent xmlns:mc="http://schemas.openxmlformats.org/markup-compatibility/2006">
          <mc:Choice Requires="x14">
            <control shapeId="16429" r:id="rId49" name="Check Box 45">
              <controlPr defaultSize="0" autoFill="0" autoLine="0" autoPict="0">
                <anchor moveWithCells="1">
                  <from>
                    <xdr:col>2</xdr:col>
                    <xdr:colOff>190500</xdr:colOff>
                    <xdr:row>151</xdr:row>
                    <xdr:rowOff>139700</xdr:rowOff>
                  </from>
                  <to>
                    <xdr:col>2</xdr:col>
                    <xdr:colOff>400050</xdr:colOff>
                    <xdr:row>152</xdr:row>
                    <xdr:rowOff>177800</xdr:rowOff>
                  </to>
                </anchor>
              </controlPr>
            </control>
          </mc:Choice>
        </mc:AlternateContent>
        <mc:AlternateContent xmlns:mc="http://schemas.openxmlformats.org/markup-compatibility/2006">
          <mc:Choice Requires="x14">
            <control shapeId="16430" r:id="rId50" name="Check Box 46">
              <controlPr defaultSize="0" autoFill="0" autoLine="0" autoPict="0">
                <anchor moveWithCells="1">
                  <from>
                    <xdr:col>2</xdr:col>
                    <xdr:colOff>190500</xdr:colOff>
                    <xdr:row>152</xdr:row>
                    <xdr:rowOff>165100</xdr:rowOff>
                  </from>
                  <to>
                    <xdr:col>2</xdr:col>
                    <xdr:colOff>400050</xdr:colOff>
                    <xdr:row>154</xdr:row>
                    <xdr:rowOff>12700</xdr:rowOff>
                  </to>
                </anchor>
              </controlPr>
            </control>
          </mc:Choice>
        </mc:AlternateContent>
        <mc:AlternateContent xmlns:mc="http://schemas.openxmlformats.org/markup-compatibility/2006">
          <mc:Choice Requires="x14">
            <control shapeId="16431" r:id="rId51" name="Check Box 47">
              <controlPr defaultSize="0" autoFill="0" autoLine="0" autoPict="0">
                <anchor moveWithCells="1">
                  <from>
                    <xdr:col>2</xdr:col>
                    <xdr:colOff>171450</xdr:colOff>
                    <xdr:row>154</xdr:row>
                    <xdr:rowOff>0</xdr:rowOff>
                  </from>
                  <to>
                    <xdr:col>2</xdr:col>
                    <xdr:colOff>381000</xdr:colOff>
                    <xdr:row>155</xdr:row>
                    <xdr:rowOff>31750</xdr:rowOff>
                  </to>
                </anchor>
              </controlPr>
            </control>
          </mc:Choice>
        </mc:AlternateContent>
        <mc:AlternateContent xmlns:mc="http://schemas.openxmlformats.org/markup-compatibility/2006">
          <mc:Choice Requires="x14">
            <control shapeId="16432" r:id="rId52" name="Check Box 48">
              <controlPr defaultSize="0" autoFill="0" autoLine="0" autoPict="0">
                <anchor moveWithCells="1">
                  <from>
                    <xdr:col>2</xdr:col>
                    <xdr:colOff>171450</xdr:colOff>
                    <xdr:row>155</xdr:row>
                    <xdr:rowOff>0</xdr:rowOff>
                  </from>
                  <to>
                    <xdr:col>2</xdr:col>
                    <xdr:colOff>381000</xdr:colOff>
                    <xdr:row>156</xdr:row>
                    <xdr:rowOff>31750</xdr:rowOff>
                  </to>
                </anchor>
              </controlPr>
            </control>
          </mc:Choice>
        </mc:AlternateContent>
        <mc:AlternateContent xmlns:mc="http://schemas.openxmlformats.org/markup-compatibility/2006">
          <mc:Choice Requires="x14">
            <control shapeId="16433" r:id="rId53" name="Check Box 49">
              <controlPr defaultSize="0" autoFill="0" autoLine="0" autoPict="0">
                <anchor moveWithCells="1">
                  <from>
                    <xdr:col>2</xdr:col>
                    <xdr:colOff>171450</xdr:colOff>
                    <xdr:row>156</xdr:row>
                    <xdr:rowOff>0</xdr:rowOff>
                  </from>
                  <to>
                    <xdr:col>2</xdr:col>
                    <xdr:colOff>381000</xdr:colOff>
                    <xdr:row>157</xdr:row>
                    <xdr:rowOff>31750</xdr:rowOff>
                  </to>
                </anchor>
              </controlPr>
            </control>
          </mc:Choice>
        </mc:AlternateContent>
        <mc:AlternateContent xmlns:mc="http://schemas.openxmlformats.org/markup-compatibility/2006">
          <mc:Choice Requires="x14">
            <control shapeId="16434" r:id="rId54" name="Check Box 50">
              <controlPr defaultSize="0" autoFill="0" autoLine="0" autoPict="0">
                <anchor moveWithCells="1">
                  <from>
                    <xdr:col>2</xdr:col>
                    <xdr:colOff>171450</xdr:colOff>
                    <xdr:row>157</xdr:row>
                    <xdr:rowOff>0</xdr:rowOff>
                  </from>
                  <to>
                    <xdr:col>2</xdr:col>
                    <xdr:colOff>381000</xdr:colOff>
                    <xdr:row>158</xdr:row>
                    <xdr:rowOff>31750</xdr:rowOff>
                  </to>
                </anchor>
              </controlPr>
            </control>
          </mc:Choice>
        </mc:AlternateContent>
        <mc:AlternateContent xmlns:mc="http://schemas.openxmlformats.org/markup-compatibility/2006">
          <mc:Choice Requires="x14">
            <control shapeId="16435" r:id="rId55" name="Check Box 51">
              <controlPr defaultSize="0" autoFill="0" autoLine="0" autoPict="0">
                <anchor moveWithCells="1">
                  <from>
                    <xdr:col>2</xdr:col>
                    <xdr:colOff>171450</xdr:colOff>
                    <xdr:row>157</xdr:row>
                    <xdr:rowOff>184150</xdr:rowOff>
                  </from>
                  <to>
                    <xdr:col>2</xdr:col>
                    <xdr:colOff>381000</xdr:colOff>
                    <xdr:row>159</xdr:row>
                    <xdr:rowOff>19050</xdr:rowOff>
                  </to>
                </anchor>
              </controlPr>
            </control>
          </mc:Choice>
        </mc:AlternateContent>
        <mc:AlternateContent xmlns:mc="http://schemas.openxmlformats.org/markup-compatibility/2006">
          <mc:Choice Requires="x14">
            <control shapeId="16436" r:id="rId56" name="Check Box 52">
              <controlPr defaultSize="0" autoFill="0" autoLine="0" autoPict="0">
                <anchor moveWithCells="1">
                  <from>
                    <xdr:col>2</xdr:col>
                    <xdr:colOff>190500</xdr:colOff>
                    <xdr:row>166</xdr:row>
                    <xdr:rowOff>0</xdr:rowOff>
                  </from>
                  <to>
                    <xdr:col>2</xdr:col>
                    <xdr:colOff>400050</xdr:colOff>
                    <xdr:row>167</xdr:row>
                    <xdr:rowOff>31750</xdr:rowOff>
                  </to>
                </anchor>
              </controlPr>
            </control>
          </mc:Choice>
        </mc:AlternateContent>
        <mc:AlternateContent xmlns:mc="http://schemas.openxmlformats.org/markup-compatibility/2006">
          <mc:Choice Requires="x14">
            <control shapeId="16437" r:id="rId57" name="Check Box 53">
              <controlPr defaultSize="0" autoFill="0" autoLine="0" autoPict="0">
                <anchor moveWithCells="1">
                  <from>
                    <xdr:col>2</xdr:col>
                    <xdr:colOff>190500</xdr:colOff>
                    <xdr:row>167</xdr:row>
                    <xdr:rowOff>0</xdr:rowOff>
                  </from>
                  <to>
                    <xdr:col>2</xdr:col>
                    <xdr:colOff>400050</xdr:colOff>
                    <xdr:row>168</xdr:row>
                    <xdr:rowOff>31750</xdr:rowOff>
                  </to>
                </anchor>
              </controlPr>
            </control>
          </mc:Choice>
        </mc:AlternateContent>
        <mc:AlternateContent xmlns:mc="http://schemas.openxmlformats.org/markup-compatibility/2006">
          <mc:Choice Requires="x14">
            <control shapeId="16438" r:id="rId58" name="Check Box 54">
              <controlPr defaultSize="0" autoFill="0" autoLine="0" autoPict="0">
                <anchor moveWithCells="1">
                  <from>
                    <xdr:col>2</xdr:col>
                    <xdr:colOff>190500</xdr:colOff>
                    <xdr:row>168</xdr:row>
                    <xdr:rowOff>0</xdr:rowOff>
                  </from>
                  <to>
                    <xdr:col>2</xdr:col>
                    <xdr:colOff>400050</xdr:colOff>
                    <xdr:row>169</xdr:row>
                    <xdr:rowOff>31750</xdr:rowOff>
                  </to>
                </anchor>
              </controlPr>
            </control>
          </mc:Choice>
        </mc:AlternateContent>
        <mc:AlternateContent xmlns:mc="http://schemas.openxmlformats.org/markup-compatibility/2006">
          <mc:Choice Requires="x14">
            <control shapeId="16439" r:id="rId59" name="Check Box 55">
              <controlPr defaultSize="0" autoFill="0" autoLine="0" autoPict="0">
                <anchor moveWithCells="1">
                  <from>
                    <xdr:col>2</xdr:col>
                    <xdr:colOff>190500</xdr:colOff>
                    <xdr:row>169</xdr:row>
                    <xdr:rowOff>0</xdr:rowOff>
                  </from>
                  <to>
                    <xdr:col>2</xdr:col>
                    <xdr:colOff>400050</xdr:colOff>
                    <xdr:row>170</xdr:row>
                    <xdr:rowOff>31750</xdr:rowOff>
                  </to>
                </anchor>
              </controlPr>
            </control>
          </mc:Choice>
        </mc:AlternateContent>
        <mc:AlternateContent xmlns:mc="http://schemas.openxmlformats.org/markup-compatibility/2006">
          <mc:Choice Requires="x14">
            <control shapeId="16440" r:id="rId60" name="Check Box 56">
              <controlPr defaultSize="0" autoFill="0" autoLine="0" autoPict="0">
                <anchor moveWithCells="1">
                  <from>
                    <xdr:col>2</xdr:col>
                    <xdr:colOff>190500</xdr:colOff>
                    <xdr:row>169</xdr:row>
                    <xdr:rowOff>184150</xdr:rowOff>
                  </from>
                  <to>
                    <xdr:col>2</xdr:col>
                    <xdr:colOff>400050</xdr:colOff>
                    <xdr:row>171</xdr:row>
                    <xdr:rowOff>19050</xdr:rowOff>
                  </to>
                </anchor>
              </controlPr>
            </control>
          </mc:Choice>
        </mc:AlternateContent>
        <mc:AlternateContent xmlns:mc="http://schemas.openxmlformats.org/markup-compatibility/2006">
          <mc:Choice Requires="x14">
            <control shapeId="16441" r:id="rId61" name="Check Box 57">
              <controlPr defaultSize="0" autoFill="0" autoLine="0" autoPict="0">
                <anchor moveWithCells="1">
                  <from>
                    <xdr:col>2</xdr:col>
                    <xdr:colOff>203200</xdr:colOff>
                    <xdr:row>171</xdr:row>
                    <xdr:rowOff>0</xdr:rowOff>
                  </from>
                  <to>
                    <xdr:col>2</xdr:col>
                    <xdr:colOff>412750</xdr:colOff>
                    <xdr:row>172</xdr:row>
                    <xdr:rowOff>31750</xdr:rowOff>
                  </to>
                </anchor>
              </controlPr>
            </control>
          </mc:Choice>
        </mc:AlternateContent>
        <mc:AlternateContent xmlns:mc="http://schemas.openxmlformats.org/markup-compatibility/2006">
          <mc:Choice Requires="x14">
            <control shapeId="16442" r:id="rId62" name="Check Box 58">
              <controlPr defaultSize="0" autoFill="0" autoLine="0" autoPict="0">
                <anchor moveWithCells="1">
                  <from>
                    <xdr:col>3</xdr:col>
                    <xdr:colOff>76200</xdr:colOff>
                    <xdr:row>172</xdr:row>
                    <xdr:rowOff>0</xdr:rowOff>
                  </from>
                  <to>
                    <xdr:col>3</xdr:col>
                    <xdr:colOff>285750</xdr:colOff>
                    <xdr:row>173</xdr:row>
                    <xdr:rowOff>31750</xdr:rowOff>
                  </to>
                </anchor>
              </controlPr>
            </control>
          </mc:Choice>
        </mc:AlternateContent>
        <mc:AlternateContent xmlns:mc="http://schemas.openxmlformats.org/markup-compatibility/2006">
          <mc:Choice Requires="x14">
            <control shapeId="16443" r:id="rId63" name="Check Box 59">
              <controlPr defaultSize="0" autoFill="0" autoLine="0" autoPict="0">
                <anchor moveWithCells="1">
                  <from>
                    <xdr:col>2</xdr:col>
                    <xdr:colOff>203200</xdr:colOff>
                    <xdr:row>173</xdr:row>
                    <xdr:rowOff>0</xdr:rowOff>
                  </from>
                  <to>
                    <xdr:col>2</xdr:col>
                    <xdr:colOff>412750</xdr:colOff>
                    <xdr:row>174</xdr:row>
                    <xdr:rowOff>31750</xdr:rowOff>
                  </to>
                </anchor>
              </controlPr>
            </control>
          </mc:Choice>
        </mc:AlternateContent>
        <mc:AlternateContent xmlns:mc="http://schemas.openxmlformats.org/markup-compatibility/2006">
          <mc:Choice Requires="x14">
            <control shapeId="16444" r:id="rId64" name="Check Box 60">
              <controlPr defaultSize="0" autoFill="0" autoLine="0" autoPict="0">
                <anchor moveWithCells="1">
                  <from>
                    <xdr:col>2</xdr:col>
                    <xdr:colOff>203200</xdr:colOff>
                    <xdr:row>174</xdr:row>
                    <xdr:rowOff>0</xdr:rowOff>
                  </from>
                  <to>
                    <xdr:col>2</xdr:col>
                    <xdr:colOff>412750</xdr:colOff>
                    <xdr:row>175</xdr:row>
                    <xdr:rowOff>31750</xdr:rowOff>
                  </to>
                </anchor>
              </controlPr>
            </control>
          </mc:Choice>
        </mc:AlternateContent>
        <mc:AlternateContent xmlns:mc="http://schemas.openxmlformats.org/markup-compatibility/2006">
          <mc:Choice Requires="x14">
            <control shapeId="16445" r:id="rId65" name="Check Box 61">
              <controlPr defaultSize="0" autoFill="0" autoLine="0" autoPict="0">
                <anchor moveWithCells="1">
                  <from>
                    <xdr:col>2</xdr:col>
                    <xdr:colOff>203200</xdr:colOff>
                    <xdr:row>174</xdr:row>
                    <xdr:rowOff>184150</xdr:rowOff>
                  </from>
                  <to>
                    <xdr:col>2</xdr:col>
                    <xdr:colOff>412750</xdr:colOff>
                    <xdr:row>176</xdr:row>
                    <xdr:rowOff>19050</xdr:rowOff>
                  </to>
                </anchor>
              </controlPr>
            </control>
          </mc:Choice>
        </mc:AlternateContent>
        <mc:AlternateContent xmlns:mc="http://schemas.openxmlformats.org/markup-compatibility/2006">
          <mc:Choice Requires="x14">
            <control shapeId="16446" r:id="rId66" name="Check Box 62">
              <controlPr defaultSize="0" autoFill="0" autoLine="0" autoPict="0">
                <anchor moveWithCells="1">
                  <from>
                    <xdr:col>2</xdr:col>
                    <xdr:colOff>184150</xdr:colOff>
                    <xdr:row>176</xdr:row>
                    <xdr:rowOff>0</xdr:rowOff>
                  </from>
                  <to>
                    <xdr:col>2</xdr:col>
                    <xdr:colOff>393700</xdr:colOff>
                    <xdr:row>177</xdr:row>
                    <xdr:rowOff>31750</xdr:rowOff>
                  </to>
                </anchor>
              </controlPr>
            </control>
          </mc:Choice>
        </mc:AlternateContent>
        <mc:AlternateContent xmlns:mc="http://schemas.openxmlformats.org/markup-compatibility/2006">
          <mc:Choice Requires="x14">
            <control shapeId="16447" r:id="rId67" name="Check Box 63">
              <controlPr defaultSize="0" autoFill="0" autoLine="0" autoPict="0">
                <anchor moveWithCells="1">
                  <from>
                    <xdr:col>2</xdr:col>
                    <xdr:colOff>184150</xdr:colOff>
                    <xdr:row>177</xdr:row>
                    <xdr:rowOff>0</xdr:rowOff>
                  </from>
                  <to>
                    <xdr:col>2</xdr:col>
                    <xdr:colOff>393700</xdr:colOff>
                    <xdr:row>178</xdr:row>
                    <xdr:rowOff>31750</xdr:rowOff>
                  </to>
                </anchor>
              </controlPr>
            </control>
          </mc:Choice>
        </mc:AlternateContent>
        <mc:AlternateContent xmlns:mc="http://schemas.openxmlformats.org/markup-compatibility/2006">
          <mc:Choice Requires="x14">
            <control shapeId="16448" r:id="rId68" name="Check Box 64">
              <controlPr defaultSize="0" autoFill="0" autoLine="0" autoPict="0">
                <anchor moveWithCells="1">
                  <from>
                    <xdr:col>2</xdr:col>
                    <xdr:colOff>184150</xdr:colOff>
                    <xdr:row>178</xdr:row>
                    <xdr:rowOff>0</xdr:rowOff>
                  </from>
                  <to>
                    <xdr:col>2</xdr:col>
                    <xdr:colOff>393700</xdr:colOff>
                    <xdr:row>179</xdr:row>
                    <xdr:rowOff>31750</xdr:rowOff>
                  </to>
                </anchor>
              </controlPr>
            </control>
          </mc:Choice>
        </mc:AlternateContent>
        <mc:AlternateContent xmlns:mc="http://schemas.openxmlformats.org/markup-compatibility/2006">
          <mc:Choice Requires="x14">
            <control shapeId="16449" r:id="rId69" name="Check Box 65">
              <controlPr defaultSize="0" autoFill="0" autoLine="0" autoPict="0">
                <anchor moveWithCells="1">
                  <from>
                    <xdr:col>2</xdr:col>
                    <xdr:colOff>184150</xdr:colOff>
                    <xdr:row>179</xdr:row>
                    <xdr:rowOff>0</xdr:rowOff>
                  </from>
                  <to>
                    <xdr:col>2</xdr:col>
                    <xdr:colOff>393700</xdr:colOff>
                    <xdr:row>180</xdr:row>
                    <xdr:rowOff>31750</xdr:rowOff>
                  </to>
                </anchor>
              </controlPr>
            </control>
          </mc:Choice>
        </mc:AlternateContent>
        <mc:AlternateContent xmlns:mc="http://schemas.openxmlformats.org/markup-compatibility/2006">
          <mc:Choice Requires="x14">
            <control shapeId="16450" r:id="rId70" name="Check Box 66">
              <controlPr defaultSize="0" autoFill="0" autoLine="0" autoPict="0">
                <anchor moveWithCells="1">
                  <from>
                    <xdr:col>2</xdr:col>
                    <xdr:colOff>184150</xdr:colOff>
                    <xdr:row>179</xdr:row>
                    <xdr:rowOff>184150</xdr:rowOff>
                  </from>
                  <to>
                    <xdr:col>2</xdr:col>
                    <xdr:colOff>393700</xdr:colOff>
                    <xdr:row>181</xdr:row>
                    <xdr:rowOff>19050</xdr:rowOff>
                  </to>
                </anchor>
              </controlPr>
            </control>
          </mc:Choice>
        </mc:AlternateContent>
        <mc:AlternateContent xmlns:mc="http://schemas.openxmlformats.org/markup-compatibility/2006">
          <mc:Choice Requires="x14">
            <control shapeId="16451" r:id="rId71" name="Check Box 67">
              <controlPr defaultSize="0" autoFill="0" autoLine="0" autoPict="0">
                <anchor moveWithCells="1">
                  <from>
                    <xdr:col>2</xdr:col>
                    <xdr:colOff>146050</xdr:colOff>
                    <xdr:row>190</xdr:row>
                    <xdr:rowOff>0</xdr:rowOff>
                  </from>
                  <to>
                    <xdr:col>2</xdr:col>
                    <xdr:colOff>355600</xdr:colOff>
                    <xdr:row>191</xdr:row>
                    <xdr:rowOff>31750</xdr:rowOff>
                  </to>
                </anchor>
              </controlPr>
            </control>
          </mc:Choice>
        </mc:AlternateContent>
        <mc:AlternateContent xmlns:mc="http://schemas.openxmlformats.org/markup-compatibility/2006">
          <mc:Choice Requires="x14">
            <control shapeId="16452" r:id="rId72" name="Check Box 68">
              <controlPr defaultSize="0" autoFill="0" autoLine="0" autoPict="0">
                <anchor moveWithCells="1">
                  <from>
                    <xdr:col>2</xdr:col>
                    <xdr:colOff>146050</xdr:colOff>
                    <xdr:row>191</xdr:row>
                    <xdr:rowOff>0</xdr:rowOff>
                  </from>
                  <to>
                    <xdr:col>2</xdr:col>
                    <xdr:colOff>355600</xdr:colOff>
                    <xdr:row>192</xdr:row>
                    <xdr:rowOff>31750</xdr:rowOff>
                  </to>
                </anchor>
              </controlPr>
            </control>
          </mc:Choice>
        </mc:AlternateContent>
        <mc:AlternateContent xmlns:mc="http://schemas.openxmlformats.org/markup-compatibility/2006">
          <mc:Choice Requires="x14">
            <control shapeId="16453" r:id="rId73" name="Check Box 69">
              <controlPr defaultSize="0" autoFill="0" autoLine="0" autoPict="0">
                <anchor moveWithCells="1">
                  <from>
                    <xdr:col>2</xdr:col>
                    <xdr:colOff>146050</xdr:colOff>
                    <xdr:row>192</xdr:row>
                    <xdr:rowOff>0</xdr:rowOff>
                  </from>
                  <to>
                    <xdr:col>2</xdr:col>
                    <xdr:colOff>355600</xdr:colOff>
                    <xdr:row>193</xdr:row>
                    <xdr:rowOff>31750</xdr:rowOff>
                  </to>
                </anchor>
              </controlPr>
            </control>
          </mc:Choice>
        </mc:AlternateContent>
        <mc:AlternateContent xmlns:mc="http://schemas.openxmlformats.org/markup-compatibility/2006">
          <mc:Choice Requires="x14">
            <control shapeId="16454" r:id="rId74" name="Check Box 70">
              <controlPr defaultSize="0" autoFill="0" autoLine="0" autoPict="0">
                <anchor moveWithCells="1">
                  <from>
                    <xdr:col>2</xdr:col>
                    <xdr:colOff>146050</xdr:colOff>
                    <xdr:row>193</xdr:row>
                    <xdr:rowOff>0</xdr:rowOff>
                  </from>
                  <to>
                    <xdr:col>2</xdr:col>
                    <xdr:colOff>355600</xdr:colOff>
                    <xdr:row>194</xdr:row>
                    <xdr:rowOff>31750</xdr:rowOff>
                  </to>
                </anchor>
              </controlPr>
            </control>
          </mc:Choice>
        </mc:AlternateContent>
        <mc:AlternateContent xmlns:mc="http://schemas.openxmlformats.org/markup-compatibility/2006">
          <mc:Choice Requires="x14">
            <control shapeId="16455" r:id="rId75" name="Check Box 71">
              <controlPr defaultSize="0" autoFill="0" autoLine="0" autoPict="0">
                <anchor moveWithCells="1">
                  <from>
                    <xdr:col>2</xdr:col>
                    <xdr:colOff>146050</xdr:colOff>
                    <xdr:row>193</xdr:row>
                    <xdr:rowOff>184150</xdr:rowOff>
                  </from>
                  <to>
                    <xdr:col>2</xdr:col>
                    <xdr:colOff>355600</xdr:colOff>
                    <xdr:row>195</xdr:row>
                    <xdr:rowOff>19050</xdr:rowOff>
                  </to>
                </anchor>
              </controlPr>
            </control>
          </mc:Choice>
        </mc:AlternateContent>
        <mc:AlternateContent xmlns:mc="http://schemas.openxmlformats.org/markup-compatibility/2006">
          <mc:Choice Requires="x14">
            <control shapeId="16456" r:id="rId76" name="Check Box 72">
              <controlPr defaultSize="0" autoFill="0" autoLine="0" autoPict="0">
                <anchor moveWithCells="1">
                  <from>
                    <xdr:col>2</xdr:col>
                    <xdr:colOff>171450</xdr:colOff>
                    <xdr:row>158</xdr:row>
                    <xdr:rowOff>184150</xdr:rowOff>
                  </from>
                  <to>
                    <xdr:col>2</xdr:col>
                    <xdr:colOff>381000</xdr:colOff>
                    <xdr:row>160</xdr:row>
                    <xdr:rowOff>19050</xdr:rowOff>
                  </to>
                </anchor>
              </controlPr>
            </control>
          </mc:Choice>
        </mc:AlternateContent>
        <mc:AlternateContent xmlns:mc="http://schemas.openxmlformats.org/markup-compatibility/2006">
          <mc:Choice Requires="x14">
            <control shapeId="16457" r:id="rId77" name="Check Box 73">
              <controlPr defaultSize="0" autoFill="0" autoLine="0" autoPict="0">
                <anchor moveWithCells="1">
                  <from>
                    <xdr:col>2</xdr:col>
                    <xdr:colOff>171450</xdr:colOff>
                    <xdr:row>159</xdr:row>
                    <xdr:rowOff>171450</xdr:rowOff>
                  </from>
                  <to>
                    <xdr:col>2</xdr:col>
                    <xdr:colOff>381000</xdr:colOff>
                    <xdr:row>161</xdr:row>
                    <xdr:rowOff>12700</xdr:rowOff>
                  </to>
                </anchor>
              </controlPr>
            </control>
          </mc:Choice>
        </mc:AlternateContent>
        <mc:AlternateContent xmlns:mc="http://schemas.openxmlformats.org/markup-compatibility/2006">
          <mc:Choice Requires="x14">
            <control shapeId="16458" r:id="rId78" name="Check Box 74">
              <controlPr defaultSize="0" autoFill="0" autoLine="0" autoPict="0">
                <anchor moveWithCells="1">
                  <from>
                    <xdr:col>2</xdr:col>
                    <xdr:colOff>146050</xdr:colOff>
                    <xdr:row>191</xdr:row>
                    <xdr:rowOff>184150</xdr:rowOff>
                  </from>
                  <to>
                    <xdr:col>2</xdr:col>
                    <xdr:colOff>355600</xdr:colOff>
                    <xdr:row>193</xdr:row>
                    <xdr:rowOff>19050</xdr:rowOff>
                  </to>
                </anchor>
              </controlPr>
            </control>
          </mc:Choice>
        </mc:AlternateContent>
        <mc:AlternateContent xmlns:mc="http://schemas.openxmlformats.org/markup-compatibility/2006">
          <mc:Choice Requires="x14">
            <control shapeId="16459" r:id="rId79" name="Check Box 75">
              <controlPr defaultSize="0" autoFill="0" autoLine="0" autoPict="0">
                <anchor moveWithCells="1">
                  <from>
                    <xdr:col>2</xdr:col>
                    <xdr:colOff>146050</xdr:colOff>
                    <xdr:row>192</xdr:row>
                    <xdr:rowOff>184150</xdr:rowOff>
                  </from>
                  <to>
                    <xdr:col>2</xdr:col>
                    <xdr:colOff>355600</xdr:colOff>
                    <xdr:row>194</xdr:row>
                    <xdr:rowOff>19050</xdr:rowOff>
                  </to>
                </anchor>
              </controlPr>
            </control>
          </mc:Choice>
        </mc:AlternateContent>
        <mc:AlternateContent xmlns:mc="http://schemas.openxmlformats.org/markup-compatibility/2006">
          <mc:Choice Requires="x14">
            <control shapeId="16460" r:id="rId80" name="Check Box 76">
              <controlPr defaultSize="0" autoFill="0" autoLine="0" autoPict="0">
                <anchor moveWithCells="1">
                  <from>
                    <xdr:col>2</xdr:col>
                    <xdr:colOff>146050</xdr:colOff>
                    <xdr:row>193</xdr:row>
                    <xdr:rowOff>184150</xdr:rowOff>
                  </from>
                  <to>
                    <xdr:col>2</xdr:col>
                    <xdr:colOff>355600</xdr:colOff>
                    <xdr:row>195</xdr:row>
                    <xdr:rowOff>19050</xdr:rowOff>
                  </to>
                </anchor>
              </controlPr>
            </control>
          </mc:Choice>
        </mc:AlternateContent>
        <mc:AlternateContent xmlns:mc="http://schemas.openxmlformats.org/markup-compatibility/2006">
          <mc:Choice Requires="x14">
            <control shapeId="16461" r:id="rId81" name="Check Box 77">
              <controlPr defaultSize="0" autoFill="0" autoLine="0" autoPict="0">
                <anchor moveWithCells="1">
                  <from>
                    <xdr:col>2</xdr:col>
                    <xdr:colOff>146050</xdr:colOff>
                    <xdr:row>194</xdr:row>
                    <xdr:rowOff>184150</xdr:rowOff>
                  </from>
                  <to>
                    <xdr:col>2</xdr:col>
                    <xdr:colOff>355600</xdr:colOff>
                    <xdr:row>196</xdr:row>
                    <xdr:rowOff>19050</xdr:rowOff>
                  </to>
                </anchor>
              </controlPr>
            </control>
          </mc:Choice>
        </mc:AlternateContent>
        <mc:AlternateContent xmlns:mc="http://schemas.openxmlformats.org/markup-compatibility/2006">
          <mc:Choice Requires="x14">
            <control shapeId="16462" r:id="rId82" name="Check Box 78">
              <controlPr defaultSize="0" autoFill="0" autoLine="0" autoPict="0">
                <anchor moveWithCells="1">
                  <from>
                    <xdr:col>2</xdr:col>
                    <xdr:colOff>171450</xdr:colOff>
                    <xdr:row>180</xdr:row>
                    <xdr:rowOff>171450</xdr:rowOff>
                  </from>
                  <to>
                    <xdr:col>2</xdr:col>
                    <xdr:colOff>381000</xdr:colOff>
                    <xdr:row>182</xdr:row>
                    <xdr:rowOff>12700</xdr:rowOff>
                  </to>
                </anchor>
              </controlPr>
            </control>
          </mc:Choice>
        </mc:AlternateContent>
        <mc:AlternateContent xmlns:mc="http://schemas.openxmlformats.org/markup-compatibility/2006">
          <mc:Choice Requires="x14">
            <control shapeId="16463" r:id="rId83" name="Check Box 79">
              <controlPr defaultSize="0" autoFill="0" autoLine="0" autoPict="0">
                <anchor moveWithCells="1">
                  <from>
                    <xdr:col>2</xdr:col>
                    <xdr:colOff>171450</xdr:colOff>
                    <xdr:row>181</xdr:row>
                    <xdr:rowOff>165100</xdr:rowOff>
                  </from>
                  <to>
                    <xdr:col>2</xdr:col>
                    <xdr:colOff>381000</xdr:colOff>
                    <xdr:row>183</xdr:row>
                    <xdr:rowOff>0</xdr:rowOff>
                  </to>
                </anchor>
              </controlPr>
            </control>
          </mc:Choice>
        </mc:AlternateContent>
        <mc:AlternateContent xmlns:mc="http://schemas.openxmlformats.org/markup-compatibility/2006">
          <mc:Choice Requires="x14">
            <control shapeId="16464" r:id="rId84" name="Check Box 80">
              <controlPr defaultSize="0" autoFill="0" autoLine="0" autoPict="0">
                <anchor moveWithCells="1">
                  <from>
                    <xdr:col>2</xdr:col>
                    <xdr:colOff>171450</xdr:colOff>
                    <xdr:row>200</xdr:row>
                    <xdr:rowOff>717550</xdr:rowOff>
                  </from>
                  <to>
                    <xdr:col>2</xdr:col>
                    <xdr:colOff>381000</xdr:colOff>
                    <xdr:row>202</xdr:row>
                    <xdr:rowOff>31750</xdr:rowOff>
                  </to>
                </anchor>
              </controlPr>
            </control>
          </mc:Choice>
        </mc:AlternateContent>
        <mc:AlternateContent xmlns:mc="http://schemas.openxmlformats.org/markup-compatibility/2006">
          <mc:Choice Requires="x14">
            <control shapeId="16465" r:id="rId85" name="Check Box 81">
              <controlPr defaultSize="0" autoFill="0" autoLine="0" autoPict="0">
                <anchor moveWithCells="1">
                  <from>
                    <xdr:col>2</xdr:col>
                    <xdr:colOff>171450</xdr:colOff>
                    <xdr:row>201</xdr:row>
                    <xdr:rowOff>171450</xdr:rowOff>
                  </from>
                  <to>
                    <xdr:col>2</xdr:col>
                    <xdr:colOff>381000</xdr:colOff>
                    <xdr:row>203</xdr:row>
                    <xdr:rowOff>12700</xdr:rowOff>
                  </to>
                </anchor>
              </controlPr>
            </control>
          </mc:Choice>
        </mc:AlternateContent>
        <mc:AlternateContent xmlns:mc="http://schemas.openxmlformats.org/markup-compatibility/2006">
          <mc:Choice Requires="x14">
            <control shapeId="16466" r:id="rId86" name="Check Box 82">
              <controlPr defaultSize="0" autoFill="0" autoLine="0" autoPict="0">
                <anchor moveWithCells="1">
                  <from>
                    <xdr:col>4</xdr:col>
                    <xdr:colOff>50800</xdr:colOff>
                    <xdr:row>174</xdr:row>
                    <xdr:rowOff>184150</xdr:rowOff>
                  </from>
                  <to>
                    <xdr:col>5</xdr:col>
                    <xdr:colOff>12700</xdr:colOff>
                    <xdr:row>176</xdr:row>
                    <xdr:rowOff>19050</xdr:rowOff>
                  </to>
                </anchor>
              </controlPr>
            </control>
          </mc:Choice>
        </mc:AlternateContent>
        <mc:AlternateContent xmlns:mc="http://schemas.openxmlformats.org/markup-compatibility/2006">
          <mc:Choice Requires="x14">
            <control shapeId="16467" r:id="rId87" name="Check Box 83">
              <controlPr defaultSize="0" autoFill="0" autoLine="0" autoPict="0">
                <anchor moveWithCells="1">
                  <from>
                    <xdr:col>5</xdr:col>
                    <xdr:colOff>622300</xdr:colOff>
                    <xdr:row>174</xdr:row>
                    <xdr:rowOff>184150</xdr:rowOff>
                  </from>
                  <to>
                    <xdr:col>5</xdr:col>
                    <xdr:colOff>831850</xdr:colOff>
                    <xdr:row>176</xdr:row>
                    <xdr:rowOff>19050</xdr:rowOff>
                  </to>
                </anchor>
              </controlPr>
            </control>
          </mc:Choice>
        </mc:AlternateContent>
        <mc:AlternateContent xmlns:mc="http://schemas.openxmlformats.org/markup-compatibility/2006">
          <mc:Choice Requires="x14">
            <control shapeId="16468" r:id="rId88" name="Check Box 84">
              <controlPr defaultSize="0" autoFill="0" autoLine="0" autoPict="0">
                <anchor moveWithCells="1">
                  <from>
                    <xdr:col>7</xdr:col>
                    <xdr:colOff>114300</xdr:colOff>
                    <xdr:row>126</xdr:row>
                    <xdr:rowOff>184150</xdr:rowOff>
                  </from>
                  <to>
                    <xdr:col>7</xdr:col>
                    <xdr:colOff>323850</xdr:colOff>
                    <xdr:row>128</xdr:row>
                    <xdr:rowOff>19050</xdr:rowOff>
                  </to>
                </anchor>
              </controlPr>
            </control>
          </mc:Choice>
        </mc:AlternateContent>
        <mc:AlternateContent xmlns:mc="http://schemas.openxmlformats.org/markup-compatibility/2006">
          <mc:Choice Requires="x14">
            <control shapeId="16469" r:id="rId89" name="Check Box 85">
              <controlPr defaultSize="0" autoFill="0" autoLine="0" autoPict="0">
                <anchor moveWithCells="1">
                  <from>
                    <xdr:col>5</xdr:col>
                    <xdr:colOff>1974850</xdr:colOff>
                    <xdr:row>126</xdr:row>
                    <xdr:rowOff>184150</xdr:rowOff>
                  </from>
                  <to>
                    <xdr:col>6</xdr:col>
                    <xdr:colOff>203200</xdr:colOff>
                    <xdr:row>128</xdr:row>
                    <xdr:rowOff>19050</xdr:rowOff>
                  </to>
                </anchor>
              </controlPr>
            </control>
          </mc:Choice>
        </mc:AlternateContent>
        <mc:AlternateContent xmlns:mc="http://schemas.openxmlformats.org/markup-compatibility/2006">
          <mc:Choice Requires="x14">
            <control shapeId="16470" r:id="rId90" name="Check Box 86">
              <controlPr defaultSize="0" autoFill="0" autoLine="0" autoPict="0">
                <anchor moveWithCells="1">
                  <from>
                    <xdr:col>5</xdr:col>
                    <xdr:colOff>0</xdr:colOff>
                    <xdr:row>128</xdr:row>
                    <xdr:rowOff>165100</xdr:rowOff>
                  </from>
                  <to>
                    <xdr:col>5</xdr:col>
                    <xdr:colOff>222250</xdr:colOff>
                    <xdr:row>130</xdr:row>
                    <xdr:rowOff>0</xdr:rowOff>
                  </to>
                </anchor>
              </controlPr>
            </control>
          </mc:Choice>
        </mc:AlternateContent>
        <mc:AlternateContent xmlns:mc="http://schemas.openxmlformats.org/markup-compatibility/2006">
          <mc:Choice Requires="x14">
            <control shapeId="16471" r:id="rId91" name="Check Box 87">
              <controlPr defaultSize="0" autoFill="0" autoLine="0" autoPict="0">
                <anchor moveWithCells="1">
                  <from>
                    <xdr:col>5</xdr:col>
                    <xdr:colOff>0</xdr:colOff>
                    <xdr:row>129</xdr:row>
                    <xdr:rowOff>171450</xdr:rowOff>
                  </from>
                  <to>
                    <xdr:col>5</xdr:col>
                    <xdr:colOff>222250</xdr:colOff>
                    <xdr:row>131</xdr:row>
                    <xdr:rowOff>12700</xdr:rowOff>
                  </to>
                </anchor>
              </controlPr>
            </control>
          </mc:Choice>
        </mc:AlternateContent>
        <mc:AlternateContent xmlns:mc="http://schemas.openxmlformats.org/markup-compatibility/2006">
          <mc:Choice Requires="x14">
            <control shapeId="16472" r:id="rId92" name="Check Box 88">
              <controlPr defaultSize="0" autoFill="0" autoLine="0" autoPict="0">
                <anchor moveWithCells="1">
                  <from>
                    <xdr:col>5</xdr:col>
                    <xdr:colOff>0</xdr:colOff>
                    <xdr:row>130</xdr:row>
                    <xdr:rowOff>165100</xdr:rowOff>
                  </from>
                  <to>
                    <xdr:col>5</xdr:col>
                    <xdr:colOff>222250</xdr:colOff>
                    <xdr:row>132</xdr:row>
                    <xdr:rowOff>0</xdr:rowOff>
                  </to>
                </anchor>
              </controlPr>
            </control>
          </mc:Choice>
        </mc:AlternateContent>
        <mc:AlternateContent xmlns:mc="http://schemas.openxmlformats.org/markup-compatibility/2006">
          <mc:Choice Requires="x14">
            <control shapeId="16473" r:id="rId93" name="Check Box 89">
              <controlPr defaultSize="0" autoFill="0" autoLine="0" autoPict="0">
                <anchor moveWithCells="1">
                  <from>
                    <xdr:col>5</xdr:col>
                    <xdr:colOff>69850</xdr:colOff>
                    <xdr:row>156</xdr:row>
                    <xdr:rowOff>184150</xdr:rowOff>
                  </from>
                  <to>
                    <xdr:col>5</xdr:col>
                    <xdr:colOff>279400</xdr:colOff>
                    <xdr:row>158</xdr:row>
                    <xdr:rowOff>19050</xdr:rowOff>
                  </to>
                </anchor>
              </controlPr>
            </control>
          </mc:Choice>
        </mc:AlternateContent>
        <mc:AlternateContent xmlns:mc="http://schemas.openxmlformats.org/markup-compatibility/2006">
          <mc:Choice Requires="x14">
            <control shapeId="16474" r:id="rId94" name="Check Box 90">
              <controlPr defaultSize="0" autoFill="0" autoLine="0" autoPict="0">
                <anchor moveWithCells="1">
                  <from>
                    <xdr:col>5</xdr:col>
                    <xdr:colOff>1733550</xdr:colOff>
                    <xdr:row>157</xdr:row>
                    <xdr:rowOff>0</xdr:rowOff>
                  </from>
                  <to>
                    <xdr:col>5</xdr:col>
                    <xdr:colOff>1943100</xdr:colOff>
                    <xdr:row>158</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5038-1873-4876-B1E9-AB2B81246332}">
  <dimension ref="B2:CI95"/>
  <sheetViews>
    <sheetView showGridLines="0" tabSelected="1" workbookViewId="0">
      <selection activeCell="AB56" sqref="AB56:AV56"/>
    </sheetView>
  </sheetViews>
  <sheetFormatPr defaultRowHeight="14.5" x14ac:dyDescent="0.35"/>
  <cols>
    <col min="1" max="1" width="2.453125" customWidth="1"/>
    <col min="2" max="2" width="3.1796875" style="517" customWidth="1"/>
    <col min="3" max="3" width="2.1796875" customWidth="1"/>
    <col min="4" max="4" width="2.1796875" style="520" customWidth="1"/>
    <col min="5" max="20" width="2.1796875" customWidth="1"/>
    <col min="21" max="21" width="1.7265625" customWidth="1"/>
    <col min="22" max="53" width="2.1796875" customWidth="1"/>
    <col min="54" max="77" width="2.1796875" style="526" customWidth="1"/>
    <col min="78" max="87" width="8.7265625" style="526"/>
  </cols>
  <sheetData>
    <row r="2" spans="2:53" x14ac:dyDescent="0.35">
      <c r="B2" s="517" t="s">
        <v>420</v>
      </c>
    </row>
    <row r="3" spans="2:53" ht="6" customHeight="1" x14ac:dyDescent="0.35"/>
    <row r="4" spans="2:53" ht="29" customHeight="1" x14ac:dyDescent="0.35">
      <c r="B4" s="517" t="s">
        <v>117</v>
      </c>
      <c r="C4" s="518" t="s">
        <v>421</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6"/>
    </row>
    <row r="5" spans="2:53" ht="6" customHeight="1" x14ac:dyDescent="0.35"/>
    <row r="6" spans="2:53" ht="57.5" customHeight="1" x14ac:dyDescent="0.35">
      <c r="B6" s="517" t="s">
        <v>116</v>
      </c>
      <c r="C6" s="518" t="s">
        <v>424</v>
      </c>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row>
    <row r="7" spans="2:53" ht="6" customHeight="1" x14ac:dyDescent="0.35"/>
    <row r="8" spans="2:53" ht="29" customHeight="1" x14ac:dyDescent="0.35">
      <c r="B8" s="517" t="s">
        <v>115</v>
      </c>
      <c r="C8" s="518" t="s">
        <v>422</v>
      </c>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row>
    <row r="9" spans="2:53" ht="6" customHeight="1" x14ac:dyDescent="0.35"/>
    <row r="10" spans="2:53" x14ac:dyDescent="0.35">
      <c r="B10" s="517" t="s">
        <v>114</v>
      </c>
      <c r="C10" s="519" t="s">
        <v>423</v>
      </c>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row>
    <row r="11" spans="2:53" ht="6" customHeight="1" x14ac:dyDescent="0.35"/>
    <row r="12" spans="2:53" ht="43" customHeight="1" x14ac:dyDescent="0.35">
      <c r="B12" s="517" t="s">
        <v>113</v>
      </c>
      <c r="C12" s="518" t="s">
        <v>425</v>
      </c>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row>
    <row r="13" spans="2:53" ht="6" customHeight="1" x14ac:dyDescent="0.35">
      <c r="C13" s="516"/>
    </row>
    <row r="14" spans="2:53" ht="30" customHeight="1" x14ac:dyDescent="0.35">
      <c r="B14" s="517" t="s">
        <v>112</v>
      </c>
      <c r="C14" s="518" t="s">
        <v>426</v>
      </c>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518"/>
      <c r="AZ14" s="518"/>
    </row>
    <row r="15" spans="2:53" ht="6" customHeight="1" x14ac:dyDescent="0.35"/>
    <row r="16" spans="2:53" ht="29" customHeight="1" x14ac:dyDescent="0.35">
      <c r="B16" s="517" t="s">
        <v>427</v>
      </c>
      <c r="C16" s="518" t="s">
        <v>428</v>
      </c>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row>
    <row r="17" spans="2:52" ht="6" customHeight="1" x14ac:dyDescent="0.35"/>
    <row r="18" spans="2:52" ht="29" customHeight="1" x14ac:dyDescent="0.35">
      <c r="B18" s="517" t="s">
        <v>111</v>
      </c>
      <c r="C18" s="518" t="s">
        <v>429</v>
      </c>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row>
    <row r="19" spans="2:52" ht="6" customHeight="1" x14ac:dyDescent="0.35"/>
    <row r="20" spans="2:52" ht="58.5" customHeight="1" x14ac:dyDescent="0.35">
      <c r="B20" s="517" t="s">
        <v>110</v>
      </c>
      <c r="C20" s="518" t="s">
        <v>430</v>
      </c>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row>
    <row r="21" spans="2:52" ht="6" customHeight="1" x14ac:dyDescent="0.35">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row>
    <row r="22" spans="2:52" ht="29" customHeight="1" x14ac:dyDescent="0.35">
      <c r="B22" s="517" t="s">
        <v>109</v>
      </c>
      <c r="C22" s="518" t="s">
        <v>431</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8"/>
      <c r="AY22" s="518"/>
      <c r="AZ22" s="518"/>
    </row>
    <row r="23" spans="2:52" ht="6" customHeight="1" x14ac:dyDescent="0.35"/>
    <row r="24" spans="2:52" ht="43.5" customHeight="1" x14ac:dyDescent="0.35">
      <c r="B24" s="517" t="s">
        <v>137</v>
      </c>
      <c r="C24" s="518" t="s">
        <v>432</v>
      </c>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row>
    <row r="25" spans="2:52" ht="6" customHeight="1" x14ac:dyDescent="0.35"/>
    <row r="26" spans="2:52" ht="29.5" customHeight="1" x14ac:dyDescent="0.35">
      <c r="B26" s="517" t="s">
        <v>138</v>
      </c>
      <c r="C26" s="518" t="s">
        <v>433</v>
      </c>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row>
    <row r="27" spans="2:52" ht="6" customHeight="1" x14ac:dyDescent="0.35"/>
    <row r="28" spans="2:52" x14ac:dyDescent="0.35">
      <c r="B28" s="517" t="s">
        <v>434</v>
      </c>
      <c r="C28" t="s">
        <v>108</v>
      </c>
    </row>
    <row r="29" spans="2:52" ht="29" customHeight="1" x14ac:dyDescent="0.35">
      <c r="D29" s="520" t="s">
        <v>107</v>
      </c>
      <c r="E29" s="518" t="s">
        <v>435</v>
      </c>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row>
    <row r="30" spans="2:52" ht="7" customHeight="1" x14ac:dyDescent="0.35"/>
    <row r="31" spans="2:52" ht="29" customHeight="1" x14ac:dyDescent="0.35">
      <c r="D31" s="520" t="s">
        <v>106</v>
      </c>
      <c r="E31" s="518" t="s">
        <v>436</v>
      </c>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row>
    <row r="32" spans="2:52" ht="7" customHeight="1" x14ac:dyDescent="0.35"/>
    <row r="33" spans="2:52" ht="58" customHeight="1" x14ac:dyDescent="0.35">
      <c r="D33" s="520" t="s">
        <v>105</v>
      </c>
      <c r="E33" s="518" t="s">
        <v>121</v>
      </c>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row>
    <row r="34" spans="2:52" ht="7" customHeight="1" x14ac:dyDescent="0.35"/>
    <row r="35" spans="2:52" ht="43" customHeight="1" x14ac:dyDescent="0.35">
      <c r="D35" s="520" t="s">
        <v>122</v>
      </c>
      <c r="E35" s="518" t="s">
        <v>120</v>
      </c>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row>
    <row r="36" spans="2:52" ht="6" customHeight="1" x14ac:dyDescent="0.35"/>
    <row r="37" spans="2:52" ht="100.5" customHeight="1" x14ac:dyDescent="0.35">
      <c r="B37" s="517" t="s">
        <v>437</v>
      </c>
      <c r="C37" s="518" t="s">
        <v>438</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row>
    <row r="38" spans="2:52" ht="6" customHeight="1" x14ac:dyDescent="0.35"/>
    <row r="39" spans="2:52" ht="72.5" customHeight="1" x14ac:dyDescent="0.35">
      <c r="B39" s="517" t="s">
        <v>439</v>
      </c>
      <c r="C39" s="518" t="s">
        <v>440</v>
      </c>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row>
    <row r="40" spans="2:52" ht="5" customHeight="1" x14ac:dyDescent="0.35"/>
    <row r="41" spans="2:52" ht="57" customHeight="1" x14ac:dyDescent="0.35">
      <c r="C41" s="518" t="s">
        <v>441</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row>
    <row r="42" spans="2:52" ht="10" customHeight="1" x14ac:dyDescent="0.35"/>
    <row r="43" spans="2:52" x14ac:dyDescent="0.35">
      <c r="B43" s="522" t="s">
        <v>442</v>
      </c>
    </row>
    <row r="44" spans="2:52" ht="57.5" customHeight="1" x14ac:dyDescent="0.35">
      <c r="C44" s="518" t="s">
        <v>443</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row>
    <row r="45" spans="2:52" ht="10" customHeight="1" x14ac:dyDescent="0.35"/>
    <row r="46" spans="2:52" x14ac:dyDescent="0.35">
      <c r="B46" t="s">
        <v>444</v>
      </c>
    </row>
    <row r="47" spans="2:52" x14ac:dyDescent="0.35">
      <c r="C47" s="529"/>
      <c r="D47" s="529"/>
      <c r="E47" s="529"/>
      <c r="F47" s="529"/>
      <c r="G47" s="529"/>
      <c r="H47" s="529"/>
      <c r="J47" t="s">
        <v>445</v>
      </c>
      <c r="M47" s="530"/>
      <c r="N47" s="530"/>
      <c r="O47" s="530"/>
      <c r="P47" s="530"/>
      <c r="Q47" s="530"/>
      <c r="R47" s="530"/>
      <c r="S47" s="530"/>
      <c r="T47" s="515" t="s">
        <v>446</v>
      </c>
      <c r="U47" s="515"/>
      <c r="V47" s="531"/>
      <c r="W47" s="531"/>
      <c r="X47" s="523"/>
      <c r="Y47" s="523"/>
    </row>
    <row r="49" spans="2:48" x14ac:dyDescent="0.35">
      <c r="AB49" s="529"/>
      <c r="AC49" s="529"/>
      <c r="AD49" s="529"/>
      <c r="AE49" s="529"/>
      <c r="AF49" s="529"/>
      <c r="AG49" s="529"/>
      <c r="AH49" s="529"/>
      <c r="AI49" s="529"/>
      <c r="AJ49" s="529"/>
      <c r="AK49" s="529"/>
      <c r="AL49" s="529"/>
      <c r="AM49" s="529"/>
      <c r="AN49" s="529"/>
      <c r="AO49" s="529"/>
      <c r="AP49" s="529"/>
      <c r="AQ49" s="529"/>
      <c r="AR49" s="529"/>
      <c r="AS49" s="529"/>
      <c r="AT49" s="529"/>
      <c r="AU49" s="529"/>
      <c r="AV49" s="529"/>
    </row>
    <row r="50" spans="2:48" x14ac:dyDescent="0.35">
      <c r="AB50" s="525" t="s">
        <v>119</v>
      </c>
      <c r="AC50" s="525"/>
      <c r="AD50" s="525"/>
      <c r="AE50" s="525"/>
      <c r="AF50" s="525"/>
      <c r="AG50" s="525"/>
      <c r="AH50" s="525"/>
      <c r="AI50" s="525"/>
      <c r="AJ50" s="525"/>
      <c r="AK50" s="525"/>
      <c r="AL50" s="525"/>
      <c r="AM50" s="525"/>
      <c r="AN50" s="525"/>
      <c r="AO50" s="525"/>
      <c r="AP50" s="525"/>
      <c r="AQ50" s="525"/>
      <c r="AR50" s="525"/>
      <c r="AS50" s="525"/>
      <c r="AT50" s="525"/>
      <c r="AU50" s="525"/>
      <c r="AV50" s="525"/>
    </row>
    <row r="52" spans="2:48" x14ac:dyDescent="0.35">
      <c r="S52" s="524" t="s">
        <v>414</v>
      </c>
      <c r="T52" s="524"/>
      <c r="U52" s="524"/>
      <c r="V52" s="524"/>
      <c r="W52" s="524"/>
      <c r="X52" s="524"/>
      <c r="Y52" s="524"/>
      <c r="Z52" s="524"/>
      <c r="AB52" s="532"/>
      <c r="AC52" s="532"/>
      <c r="AD52" s="532"/>
      <c r="AE52" s="532"/>
      <c r="AF52" s="532"/>
      <c r="AG52" s="532"/>
      <c r="AH52" s="532"/>
      <c r="AI52" s="532"/>
      <c r="AJ52" s="532"/>
      <c r="AK52" s="532"/>
      <c r="AL52" s="532"/>
      <c r="AM52" s="532"/>
      <c r="AN52" s="532"/>
      <c r="AO52" s="532"/>
      <c r="AP52" s="532"/>
      <c r="AQ52" s="532"/>
      <c r="AR52" s="532"/>
      <c r="AS52" s="532"/>
      <c r="AT52" s="532"/>
      <c r="AU52" s="532"/>
      <c r="AV52" s="532"/>
    </row>
    <row r="54" spans="2:48" x14ac:dyDescent="0.35">
      <c r="T54" s="524" t="s">
        <v>118</v>
      </c>
      <c r="U54" s="524"/>
      <c r="V54" s="524"/>
      <c r="W54" s="524"/>
      <c r="X54" s="524"/>
      <c r="Y54" s="524"/>
      <c r="Z54" s="524"/>
      <c r="AB54" s="529"/>
      <c r="AC54" s="529"/>
      <c r="AD54" s="529"/>
      <c r="AE54" s="529"/>
      <c r="AF54" s="529"/>
      <c r="AG54" s="529"/>
      <c r="AH54" s="529"/>
      <c r="AI54" s="529"/>
      <c r="AJ54" s="529"/>
      <c r="AK54" s="529"/>
      <c r="AL54" s="529"/>
      <c r="AM54" s="529"/>
      <c r="AN54" s="529"/>
      <c r="AO54" s="529"/>
      <c r="AP54" s="529"/>
      <c r="AQ54" s="529"/>
      <c r="AR54" s="529"/>
      <c r="AS54" s="529"/>
      <c r="AT54" s="529"/>
      <c r="AU54" s="529"/>
      <c r="AV54" s="529"/>
    </row>
    <row r="56" spans="2:48" x14ac:dyDescent="0.35">
      <c r="U56" s="524" t="s">
        <v>415</v>
      </c>
      <c r="V56" s="524"/>
      <c r="W56" s="524"/>
      <c r="X56" s="524"/>
      <c r="Y56" s="524"/>
      <c r="Z56" s="524"/>
      <c r="AB56" s="529"/>
      <c r="AC56" s="529"/>
      <c r="AD56" s="529"/>
      <c r="AE56" s="529"/>
      <c r="AF56" s="529"/>
      <c r="AG56" s="529"/>
      <c r="AH56" s="529"/>
      <c r="AI56" s="529"/>
      <c r="AJ56" s="529"/>
      <c r="AK56" s="529"/>
      <c r="AL56" s="529"/>
      <c r="AM56" s="529"/>
      <c r="AN56" s="529"/>
      <c r="AO56" s="529"/>
      <c r="AP56" s="529"/>
      <c r="AQ56" s="529"/>
      <c r="AR56" s="529"/>
      <c r="AS56" s="529"/>
      <c r="AT56" s="529"/>
      <c r="AU56" s="529"/>
      <c r="AV56" s="529"/>
    </row>
    <row r="58" spans="2:48" s="526" customFormat="1" x14ac:dyDescent="0.35">
      <c r="B58" s="527"/>
      <c r="D58" s="528"/>
    </row>
    <row r="59" spans="2:48" s="526" customFormat="1" x14ac:dyDescent="0.35">
      <c r="B59" s="527"/>
      <c r="D59" s="528"/>
    </row>
    <row r="60" spans="2:48" s="526" customFormat="1" x14ac:dyDescent="0.35">
      <c r="B60" s="527"/>
      <c r="D60" s="528"/>
    </row>
    <row r="61" spans="2:48" s="526" customFormat="1" x14ac:dyDescent="0.35">
      <c r="B61" s="527"/>
      <c r="D61" s="528"/>
    </row>
    <row r="62" spans="2:48" s="526" customFormat="1" x14ac:dyDescent="0.35">
      <c r="B62" s="527"/>
      <c r="D62" s="528"/>
    </row>
    <row r="63" spans="2:48" s="526" customFormat="1" x14ac:dyDescent="0.35">
      <c r="B63" s="527"/>
      <c r="D63" s="528"/>
    </row>
    <row r="64" spans="2:48" s="526" customFormat="1" x14ac:dyDescent="0.35">
      <c r="B64" s="527"/>
      <c r="D64" s="528"/>
    </row>
    <row r="65" spans="2:4" s="526" customFormat="1" x14ac:dyDescent="0.35">
      <c r="B65" s="527"/>
      <c r="D65" s="528"/>
    </row>
    <row r="66" spans="2:4" s="526" customFormat="1" x14ac:dyDescent="0.35">
      <c r="B66" s="527"/>
      <c r="D66" s="528"/>
    </row>
    <row r="67" spans="2:4" s="526" customFormat="1" x14ac:dyDescent="0.35">
      <c r="B67" s="527"/>
      <c r="D67" s="528"/>
    </row>
    <row r="68" spans="2:4" s="526" customFormat="1" x14ac:dyDescent="0.35">
      <c r="B68" s="527"/>
      <c r="D68" s="528"/>
    </row>
    <row r="69" spans="2:4" s="526" customFormat="1" x14ac:dyDescent="0.35">
      <c r="B69" s="527"/>
      <c r="D69" s="528"/>
    </row>
    <row r="70" spans="2:4" s="526" customFormat="1" x14ac:dyDescent="0.35">
      <c r="B70" s="527"/>
      <c r="D70" s="528"/>
    </row>
    <row r="71" spans="2:4" s="526" customFormat="1" x14ac:dyDescent="0.35">
      <c r="B71" s="527"/>
      <c r="D71" s="528"/>
    </row>
    <row r="72" spans="2:4" s="526" customFormat="1" x14ac:dyDescent="0.35">
      <c r="B72" s="527"/>
      <c r="D72" s="528"/>
    </row>
    <row r="73" spans="2:4" s="526" customFormat="1" x14ac:dyDescent="0.35">
      <c r="B73" s="527"/>
      <c r="D73" s="528"/>
    </row>
    <row r="74" spans="2:4" s="526" customFormat="1" x14ac:dyDescent="0.35">
      <c r="B74" s="527"/>
      <c r="D74" s="528"/>
    </row>
    <row r="75" spans="2:4" s="526" customFormat="1" x14ac:dyDescent="0.35">
      <c r="B75" s="527"/>
      <c r="D75" s="528"/>
    </row>
    <row r="76" spans="2:4" s="526" customFormat="1" x14ac:dyDescent="0.35">
      <c r="B76" s="527"/>
      <c r="D76" s="528"/>
    </row>
    <row r="77" spans="2:4" s="526" customFormat="1" x14ac:dyDescent="0.35">
      <c r="B77" s="527"/>
      <c r="D77" s="528"/>
    </row>
    <row r="78" spans="2:4" s="526" customFormat="1" x14ac:dyDescent="0.35">
      <c r="B78" s="527"/>
      <c r="D78" s="528"/>
    </row>
    <row r="79" spans="2:4" s="526" customFormat="1" x14ac:dyDescent="0.35">
      <c r="B79" s="527"/>
      <c r="D79" s="528"/>
    </row>
    <row r="80" spans="2:4" s="526" customFormat="1" x14ac:dyDescent="0.35">
      <c r="B80" s="527"/>
      <c r="D80" s="528"/>
    </row>
    <row r="81" spans="2:4" s="526" customFormat="1" x14ac:dyDescent="0.35">
      <c r="B81" s="527"/>
      <c r="D81" s="528"/>
    </row>
    <row r="82" spans="2:4" s="526" customFormat="1" x14ac:dyDescent="0.35">
      <c r="B82" s="527"/>
      <c r="D82" s="528"/>
    </row>
    <row r="83" spans="2:4" s="526" customFormat="1" x14ac:dyDescent="0.35">
      <c r="B83" s="527"/>
      <c r="D83" s="528"/>
    </row>
    <row r="84" spans="2:4" s="526" customFormat="1" x14ac:dyDescent="0.35">
      <c r="B84" s="527"/>
      <c r="D84" s="528"/>
    </row>
    <row r="85" spans="2:4" s="526" customFormat="1" x14ac:dyDescent="0.35">
      <c r="B85" s="527"/>
      <c r="D85" s="528"/>
    </row>
    <row r="86" spans="2:4" s="526" customFormat="1" x14ac:dyDescent="0.35">
      <c r="B86" s="527"/>
      <c r="D86" s="528"/>
    </row>
    <row r="87" spans="2:4" s="526" customFormat="1" x14ac:dyDescent="0.35">
      <c r="B87" s="527"/>
      <c r="D87" s="528"/>
    </row>
    <row r="88" spans="2:4" s="526" customFormat="1" x14ac:dyDescent="0.35">
      <c r="B88" s="527"/>
      <c r="D88" s="528"/>
    </row>
    <row r="89" spans="2:4" s="526" customFormat="1" x14ac:dyDescent="0.35">
      <c r="B89" s="527"/>
      <c r="D89" s="528"/>
    </row>
    <row r="90" spans="2:4" s="526" customFormat="1" x14ac:dyDescent="0.35">
      <c r="B90" s="527"/>
      <c r="D90" s="528"/>
    </row>
    <row r="91" spans="2:4" s="526" customFormat="1" x14ac:dyDescent="0.35">
      <c r="B91" s="527"/>
      <c r="D91" s="528"/>
    </row>
    <row r="92" spans="2:4" s="526" customFormat="1" x14ac:dyDescent="0.35">
      <c r="B92" s="527"/>
      <c r="D92" s="528"/>
    </row>
    <row r="93" spans="2:4" s="526" customFormat="1" x14ac:dyDescent="0.35">
      <c r="B93" s="527"/>
      <c r="D93" s="528"/>
    </row>
    <row r="94" spans="2:4" s="526" customFormat="1" x14ac:dyDescent="0.35">
      <c r="B94" s="527"/>
      <c r="D94" s="528"/>
    </row>
    <row r="95" spans="2:4" s="526" customFormat="1" x14ac:dyDescent="0.35">
      <c r="B95" s="527"/>
      <c r="D95" s="528"/>
    </row>
  </sheetData>
  <sheetProtection algorithmName="SHA-512" hashValue="PTs1LPllKNbV+a3gmsaOUFbNv9YKAhANkjBOvq6sbh5NNK7DztRz+u1fdBXkUcnA9Q7QIUJpPpX21PYPkvjabA==" saltValue="Hkd7swC/5PNU7PAYClb9pQ==" spinCount="100000" sheet="1" objects="1" scenarios="1"/>
  <mergeCells count="31">
    <mergeCell ref="AB49:AV49"/>
    <mergeCell ref="S52:Z52"/>
    <mergeCell ref="T54:Z54"/>
    <mergeCell ref="U56:Z56"/>
    <mergeCell ref="AB56:AV56"/>
    <mergeCell ref="AB54:AV54"/>
    <mergeCell ref="AB50:AV50"/>
    <mergeCell ref="C39:AZ39"/>
    <mergeCell ref="C41:AZ41"/>
    <mergeCell ref="C44:AZ44"/>
    <mergeCell ref="C47:H47"/>
    <mergeCell ref="M47:S47"/>
    <mergeCell ref="T47:U47"/>
    <mergeCell ref="V47:W47"/>
    <mergeCell ref="C26:AZ26"/>
    <mergeCell ref="E29:AZ29"/>
    <mergeCell ref="E31:AZ31"/>
    <mergeCell ref="E33:AZ33"/>
    <mergeCell ref="E35:AZ35"/>
    <mergeCell ref="C37:AZ37"/>
    <mergeCell ref="C14:AZ14"/>
    <mergeCell ref="C16:AZ16"/>
    <mergeCell ref="C18:AZ18"/>
    <mergeCell ref="C20:AZ20"/>
    <mergeCell ref="C22:AZ22"/>
    <mergeCell ref="C24:AZ24"/>
    <mergeCell ref="C4:AZ4"/>
    <mergeCell ref="C6:AZ6"/>
    <mergeCell ref="C8:AZ8"/>
    <mergeCell ref="C10:AZ10"/>
    <mergeCell ref="C12:AZ12"/>
  </mergeCells>
  <pageMargins left="0.7" right="0.7" top="0.75" bottom="0.75" header="0.3" footer="0.3"/>
  <pageSetup orientation="portrait" horizontalDpi="204" verticalDpi="192" r:id="rId1"/>
  <ignoredErrors>
    <ignoredError sqref="B4 B6 B8 B10 B12 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Application (1)</vt:lpstr>
      <vt:lpstr>Loan Terms (2)</vt:lpstr>
      <vt:lpstr>Proforma (3)</vt:lpstr>
      <vt:lpstr>Reviews (4)</vt:lpstr>
      <vt:lpstr>Match (5)</vt:lpstr>
      <vt:lpstr>Required Docs (6)</vt:lpstr>
      <vt:lpstr>Closing Checklist (Sample)</vt:lpstr>
      <vt:lpstr>Assertions</vt:lpstr>
      <vt:lpstr>'Application (1)'!Print_Area</vt:lpstr>
      <vt:lpstr>'Loan Terms (2)'!Print_Area</vt:lpstr>
      <vt:lpstr>'Reviews (4)'!Print_Area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 Stephen</dc:creator>
  <cp:lastModifiedBy>Enz, Stephen</cp:lastModifiedBy>
  <cp:lastPrinted>2021-03-15T12:28:40Z</cp:lastPrinted>
  <dcterms:created xsi:type="dcterms:W3CDTF">2020-01-09T15:05:29Z</dcterms:created>
  <dcterms:modified xsi:type="dcterms:W3CDTF">2021-04-20T18:36:17Z</dcterms:modified>
</cp:coreProperties>
</file>