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120" windowWidth="11340" windowHeight="5085" firstSheet="3" activeTab="5"/>
  </bookViews>
  <sheets>
    <sheet name="Asset Management Team" sheetId="7" r:id="rId1"/>
    <sheet name="Table 1 Asset Inventory" sheetId="4" r:id="rId2"/>
    <sheet name="Table 2 Asset Rating" sheetId="5" r:id="rId3"/>
    <sheet name="Table 3 Replacement Expenses" sheetId="2" r:id="rId4"/>
    <sheet name="Table 4 Future Improv. Expenses" sheetId="3" r:id="rId5"/>
    <sheet name="Total Reserve Required" sheetId="11" r:id="rId6"/>
  </sheets>
  <definedNames>
    <definedName name="_xlnm._FilterDatabase" localSheetId="4" hidden="1">'Table 4 Future Improv. Expenses'!$A$12:$C$25</definedName>
    <definedName name="_xlnm.Print_Area" localSheetId="0">'Asset Management Team'!$A$1:$C$46</definedName>
    <definedName name="_xlnm.Print_Area" localSheetId="2">'Table 2 Asset Rating'!$A$1:$E$33</definedName>
    <definedName name="_xlnm.Print_Area" localSheetId="3">'Table 3 Replacement Expenses'!$A$1:$F$33</definedName>
    <definedName name="_xlnm.Print_Area" localSheetId="4">'Table 4 Future Improv. Expenses'!$A$1:$F$26</definedName>
    <definedName name="_xlnm.Print_Area" localSheetId="5">'Total Reserve Required'!$A$1:$F$10</definedName>
  </definedNames>
  <calcPr calcId="125725"/>
</workbook>
</file>

<file path=xl/calcChain.xml><?xml version="1.0" encoding="utf-8"?>
<calcChain xmlns="http://schemas.openxmlformats.org/spreadsheetml/2006/main">
  <c r="K26" i="4"/>
  <c r="E15" i="2"/>
  <c r="E16"/>
  <c r="E17"/>
  <c r="E18"/>
  <c r="E19"/>
  <c r="E20"/>
  <c r="E21"/>
  <c r="E22"/>
  <c r="E23"/>
  <c r="E24"/>
  <c r="E25"/>
  <c r="E26"/>
  <c r="E27"/>
  <c r="H21" i="4"/>
  <c r="F21"/>
  <c r="F15" i="3"/>
  <c r="F16"/>
  <c r="F17"/>
  <c r="F18"/>
  <c r="F19"/>
  <c r="F20"/>
  <c r="F21"/>
  <c r="F22"/>
  <c r="F23"/>
  <c r="F24"/>
  <c r="F14"/>
  <c r="E15"/>
  <c r="E16"/>
  <c r="E17"/>
  <c r="E18"/>
  <c r="E19"/>
  <c r="E20"/>
  <c r="E21"/>
  <c r="E22"/>
  <c r="E23"/>
  <c r="E24"/>
  <c r="E14"/>
  <c r="F15" i="2"/>
  <c r="F16"/>
  <c r="F17"/>
  <c r="F18"/>
  <c r="F19"/>
  <c r="F20"/>
  <c r="F21"/>
  <c r="F22"/>
  <c r="F23"/>
  <c r="F24"/>
  <c r="F25"/>
  <c r="F26"/>
  <c r="F27"/>
  <c r="F28"/>
  <c r="F29"/>
  <c r="F30"/>
  <c r="F31"/>
  <c r="F14"/>
  <c r="E31"/>
  <c r="E30"/>
  <c r="E29"/>
  <c r="E28"/>
  <c r="E14"/>
  <c r="O36" i="4"/>
  <c r="K36"/>
  <c r="O47"/>
  <c r="O45"/>
  <c r="O44"/>
  <c r="O43"/>
  <c r="O42"/>
  <c r="K37"/>
  <c r="K38"/>
  <c r="K39"/>
  <c r="K41"/>
  <c r="K42"/>
  <c r="K43"/>
  <c r="K44"/>
  <c r="K45"/>
  <c r="H48"/>
  <c r="H49"/>
  <c r="F48"/>
  <c r="O39"/>
  <c r="K16"/>
  <c r="K17"/>
  <c r="K18"/>
  <c r="K19"/>
  <c r="K20"/>
  <c r="K15"/>
  <c r="K40"/>
  <c r="K30"/>
  <c r="O30"/>
  <c r="K47"/>
  <c r="K46"/>
  <c r="K35"/>
  <c r="K34"/>
  <c r="K33"/>
  <c r="K32"/>
  <c r="K31"/>
  <c r="K29"/>
  <c r="K28"/>
  <c r="K27"/>
  <c r="O31"/>
  <c r="O29"/>
  <c r="O32"/>
  <c r="O38"/>
  <c r="O26"/>
  <c r="O34"/>
  <c r="O35"/>
  <c r="O37"/>
  <c r="O40"/>
  <c r="O41"/>
  <c r="O46"/>
  <c r="O15"/>
  <c r="O20"/>
  <c r="O19"/>
  <c r="O18"/>
  <c r="O17"/>
  <c r="O16"/>
  <c r="O33"/>
  <c r="O28"/>
  <c r="O27"/>
  <c r="F26" i="3"/>
  <c r="E25"/>
  <c r="E32" i="2"/>
  <c r="F33"/>
  <c r="F49" i="4"/>
  <c r="G21"/>
  <c r="G50"/>
  <c r="G48"/>
  <c r="B10" i="11"/>
  <c r="B8"/>
</calcChain>
</file>

<file path=xl/sharedStrings.xml><?xml version="1.0" encoding="utf-8"?>
<sst xmlns="http://schemas.openxmlformats.org/spreadsheetml/2006/main" count="263" uniqueCount="128">
  <si>
    <t>Projects</t>
  </si>
  <si>
    <t>Cost</t>
  </si>
  <si>
    <t>Years Until Project Must Begin</t>
  </si>
  <si>
    <t>Reserve Required Each Year</t>
  </si>
  <si>
    <t>Enter project</t>
  </si>
  <si>
    <t>Remaining Useful Life in Years</t>
  </si>
  <si>
    <t>Replacement Cost</t>
  </si>
  <si>
    <t>C</t>
  </si>
  <si>
    <t>B</t>
  </si>
  <si>
    <t>A</t>
  </si>
  <si>
    <t>Manufacturer</t>
  </si>
  <si>
    <t>Original Cost</t>
  </si>
  <si>
    <t>D</t>
  </si>
  <si>
    <t>G</t>
  </si>
  <si>
    <t>H</t>
  </si>
  <si>
    <t>Condition</t>
  </si>
  <si>
    <t>I</t>
  </si>
  <si>
    <t>Condition Rating</t>
  </si>
  <si>
    <t>Description</t>
  </si>
  <si>
    <t>Performance Rating</t>
  </si>
  <si>
    <t>Catastrophic disruption</t>
  </si>
  <si>
    <t>Major disruption</t>
  </si>
  <si>
    <t>Moderate disruption</t>
  </si>
  <si>
    <t>Minor disruption</t>
  </si>
  <si>
    <t xml:space="preserve">Enter asset </t>
  </si>
  <si>
    <t>A.  List assets</t>
  </si>
  <si>
    <t>B.  Enter asset information</t>
  </si>
  <si>
    <t>Treatment Assets</t>
  </si>
  <si>
    <t>J</t>
  </si>
  <si>
    <t>Material</t>
  </si>
  <si>
    <t>K</t>
  </si>
  <si>
    <t>L</t>
  </si>
  <si>
    <t>Table 4</t>
  </si>
  <si>
    <t>C. To add more assets use insert function and add rows then copy first asset row to new rows to transfer formulas</t>
  </si>
  <si>
    <t>E. Remaining cells will calculate automatically.</t>
  </si>
  <si>
    <t>Insignificant disruption</t>
  </si>
  <si>
    <t>Year Installed</t>
  </si>
  <si>
    <t>Collection Assets</t>
  </si>
  <si>
    <t>M</t>
  </si>
  <si>
    <t>N</t>
  </si>
  <si>
    <t>O</t>
  </si>
  <si>
    <t xml:space="preserve">Enter asset to be replaced </t>
  </si>
  <si>
    <t>Probability of Failure</t>
  </si>
  <si>
    <t>Utility Name:</t>
  </si>
  <si>
    <t>Street Address:</t>
  </si>
  <si>
    <t>City:</t>
  </si>
  <si>
    <t>Phone Number:</t>
  </si>
  <si>
    <t>Email:</t>
  </si>
  <si>
    <t>Zip Code:</t>
  </si>
  <si>
    <t>NPDES Number:</t>
  </si>
  <si>
    <t>Number of Connections:</t>
  </si>
  <si>
    <t>Number of Customers:</t>
  </si>
  <si>
    <t>Contact Person:</t>
  </si>
  <si>
    <t>Title:</t>
  </si>
  <si>
    <t>Team Member:</t>
  </si>
  <si>
    <t>Utility Information</t>
  </si>
  <si>
    <t>Personnel</t>
  </si>
  <si>
    <t>Role:</t>
  </si>
  <si>
    <t>Remote - Unlikely but possible to occur in the life of an item</t>
  </si>
  <si>
    <t>Improbable - So unlikely, it can be assumed occurrence may not be experienced</t>
  </si>
  <si>
    <t>Main Street Pump Station</t>
  </si>
  <si>
    <t>Consequence of Failure</t>
  </si>
  <si>
    <t>Criticality</t>
  </si>
  <si>
    <t>Tag Number (Optional)</t>
  </si>
  <si>
    <t>Expected Useful Life in Years</t>
  </si>
  <si>
    <t>Current Plan Year:</t>
  </si>
  <si>
    <t>Total Reserve Required Each Year</t>
  </si>
  <si>
    <t>Total Improvement Expense Required in the Current Year</t>
  </si>
  <si>
    <t>B.  If reserve provided does not cover the total reserve required, additional funding for replacement and future improvement is needed</t>
  </si>
  <si>
    <t>Total Replacement Expenses Required in the Current Year</t>
  </si>
  <si>
    <t>C. Enter the total projected cost of the project</t>
  </si>
  <si>
    <t>B. Determine how long before the project must begin</t>
  </si>
  <si>
    <t>C. Enter cost to replace or rehabilitate</t>
  </si>
  <si>
    <t>B. Determine how long before action must take place</t>
  </si>
  <si>
    <t>A. List assets to be replaced or rehabilitated</t>
  </si>
  <si>
    <t>Table 3</t>
  </si>
  <si>
    <t>A.  Total Reserve Required will calculate automatically from the total replacement and total improvement expenses in Tables 3 and 4 respectively.</t>
  </si>
  <si>
    <t>Replacement and/or Rehabilitation Expenses</t>
  </si>
  <si>
    <t>D. Enter information in yellow cells</t>
  </si>
  <si>
    <t>Capacity / Size</t>
  </si>
  <si>
    <t>Facility Name:</t>
  </si>
  <si>
    <t>Directions:</t>
  </si>
  <si>
    <t>E</t>
  </si>
  <si>
    <t>F</t>
  </si>
  <si>
    <t>Column L</t>
  </si>
  <si>
    <t>Column M</t>
  </si>
  <si>
    <t>Total Reserve Required for Facility Improvement Project</t>
  </si>
  <si>
    <t>Asset Inventory</t>
  </si>
  <si>
    <t>Table 1</t>
  </si>
  <si>
    <t>Condition Assessment</t>
  </si>
  <si>
    <t>New or Excellent Condition - Only normal maintenance required</t>
  </si>
  <si>
    <t>Anytown Utilities Department</t>
  </si>
  <si>
    <t>123 River Road</t>
  </si>
  <si>
    <t>Anytown, IN</t>
  </si>
  <si>
    <t>740-867-5309</t>
  </si>
  <si>
    <t>utilities@anytownin.gov</t>
  </si>
  <si>
    <t>Unserviceable/End of useful life - Over 50% of asset requires replacement</t>
  </si>
  <si>
    <t>Minor Deterioration - Requires minor maintenance</t>
  </si>
  <si>
    <t>Moderate Deterioration - 10-20% requires significant maintenance</t>
  </si>
  <si>
    <t>Significant Deterioration - 20-40% requires renewal/upgrade</t>
  </si>
  <si>
    <t>Asset Rating     Table 2</t>
  </si>
  <si>
    <t>R = Use Reserve
C = Capital Expense</t>
  </si>
  <si>
    <t>Future Capital Funds Required</t>
  </si>
  <si>
    <t>Total Future Capital Funds Required</t>
  </si>
  <si>
    <t>Guidance Note:</t>
  </si>
  <si>
    <t>E. To add more improvement expenses, use insert function and add rows then copy first row to new rows to transfer formulas</t>
  </si>
  <si>
    <t>F. Enter information in yellow cells.</t>
  </si>
  <si>
    <t>G. Remaining cells will calculate automatically.</t>
  </si>
  <si>
    <t>D. Enter "C" in column D for large replacement expenses that would be funded as a capital project separate from the reserve money set aside each year.</t>
  </si>
  <si>
    <t>E. To add more replacement expenses, use insert function and add rows then copy first line item row to new rows to transfer formulas</t>
  </si>
  <si>
    <t>F. Enter information in yellow cells</t>
  </si>
  <si>
    <t>A. List projects to be completed</t>
  </si>
  <si>
    <t>5. Improved technology to replace obsolete technology
 6. Climate resiliency
 Include only projects expected to occur within the next 20 years.</t>
  </si>
  <si>
    <t xml:space="preserve">Include improvements here which are related to:
 1. Future/upcoming regulations
 </t>
  </si>
  <si>
    <t xml:space="preserve">2. Major asset replacement, such as structures, tanks, or interceptors
 3. System expansion to provide additional capacity or service area
 4. System consolidation or regionalization
</t>
  </si>
  <si>
    <t>Fiscal Sustainability Plan Workbook Tool</t>
  </si>
  <si>
    <t>Fiscal Sustainability Plan Team</t>
  </si>
  <si>
    <t>Treatment Assets Subtotal</t>
  </si>
  <si>
    <t>Collection Assets Subtotal</t>
  </si>
  <si>
    <t>Total of All Collection and Treatment Assets</t>
  </si>
  <si>
    <t>Total Current SRF Project Cost</t>
  </si>
  <si>
    <t>Current SRF Project Cost</t>
  </si>
  <si>
    <t>Column N</t>
  </si>
  <si>
    <t>Future Improvement Expenses</t>
  </si>
  <si>
    <t>Imminent - Likely to occur in the near future</t>
  </si>
  <si>
    <t>Occasional - Likely to occur sometime in the life of an item</t>
  </si>
  <si>
    <t>Probable - Likely to occur several times in the life of an item</t>
  </si>
  <si>
    <t>Include items here that will need to be replaced during the normal course of operating the system.  
Include only the items from the Asset Inventory (Table 1) with a remaining useful life less than 20 years.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</si>
</sst>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7" formatCode="_(&quot;$&quot;* #,##0_);_(&quot;$&quot;* \(#,##0\);_(&quot;$&quot;* &quot;-&quot;??_);_(@_)"/>
    <numFmt numFmtId="174" formatCode="&quot;$&quot;#,##0"/>
  </numFmts>
  <fonts count="8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i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0" fontId="5" fillId="0" borderId="0" xfId="0" applyFont="1" applyBorder="1"/>
    <xf numFmtId="167" fontId="0" fillId="0" borderId="0" xfId="1" applyNumberFormat="1" applyFont="1"/>
    <xf numFmtId="1" fontId="0" fillId="0" borderId="0" xfId="0" applyNumberFormat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2" fillId="0" borderId="0" xfId="0" applyFont="1"/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67" fontId="2" fillId="0" borderId="1" xfId="1" applyNumberFormat="1" applyFont="1" applyBorder="1" applyAlignment="1">
      <alignment horizontal="center"/>
    </xf>
    <xf numFmtId="167" fontId="0" fillId="0" borderId="1" xfId="1" applyNumberFormat="1" applyFont="1" applyBorder="1"/>
    <xf numFmtId="1" fontId="2" fillId="0" borderId="1" xfId="0" applyNumberFormat="1" applyFont="1" applyBorder="1" applyAlignment="1">
      <alignment horizontal="center" wrapText="1"/>
    </xf>
    <xf numFmtId="167" fontId="2" fillId="0" borderId="1" xfId="1" applyNumberFormat="1" applyFont="1" applyBorder="1" applyAlignment="1">
      <alignment horizontal="center" wrapText="1"/>
    </xf>
    <xf numFmtId="0" fontId="0" fillId="2" borderId="1" xfId="0" applyFill="1" applyBorder="1" applyAlignment="1"/>
    <xf numFmtId="1" fontId="0" fillId="2" borderId="1" xfId="0" applyNumberFormat="1" applyFill="1" applyBorder="1" applyAlignment="1">
      <alignment horizontal="center"/>
    </xf>
    <xf numFmtId="167" fontId="0" fillId="2" borderId="1" xfId="1" applyNumberFormat="1" applyFont="1" applyFill="1" applyBorder="1"/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Continuous" wrapText="1"/>
    </xf>
    <xf numFmtId="0" fontId="2" fillId="4" borderId="0" xfId="0" applyFont="1" applyFill="1" applyBorder="1"/>
    <xf numFmtId="0" fontId="2" fillId="0" borderId="0" xfId="0" applyFont="1" applyAlignment="1"/>
    <xf numFmtId="0" fontId="5" fillId="0" borderId="0" xfId="0" applyFont="1"/>
    <xf numFmtId="0" fontId="5" fillId="0" borderId="4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8" xfId="0" applyFont="1" applyFill="1" applyBorder="1" applyAlignment="1">
      <alignment wrapText="1"/>
    </xf>
    <xf numFmtId="0" fontId="5" fillId="0" borderId="9" xfId="0" applyFont="1" applyBorder="1" applyAlignment="1">
      <alignment wrapText="1"/>
    </xf>
    <xf numFmtId="0" fontId="7" fillId="0" borderId="5" xfId="0" applyFont="1" applyBorder="1"/>
    <xf numFmtId="0" fontId="7" fillId="3" borderId="10" xfId="0" applyFont="1" applyFill="1" applyBorder="1" applyAlignment="1">
      <alignment wrapText="1"/>
    </xf>
    <xf numFmtId="0" fontId="5" fillId="2" borderId="1" xfId="0" applyFont="1" applyFill="1" applyBorder="1" applyAlignment="1"/>
    <xf numFmtId="0" fontId="5" fillId="2" borderId="1" xfId="0" applyFont="1" applyFill="1" applyBorder="1" applyAlignment="1">
      <alignment horizontal="center"/>
    </xf>
    <xf numFmtId="174" fontId="0" fillId="2" borderId="1" xfId="0" applyNumberFormat="1" applyFill="1" applyBorder="1" applyAlignment="1"/>
    <xf numFmtId="0" fontId="0" fillId="2" borderId="1" xfId="0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0" fontId="3" fillId="0" borderId="11" xfId="0" applyFont="1" applyBorder="1" applyAlignment="1"/>
    <xf numFmtId="0" fontId="3" fillId="5" borderId="2" xfId="0" applyFont="1" applyFill="1" applyBorder="1" applyAlignment="1">
      <alignment horizontal="center"/>
    </xf>
    <xf numFmtId="167" fontId="2" fillId="0" borderId="0" xfId="1" applyNumberFormat="1" applyFont="1" applyFill="1"/>
    <xf numFmtId="0" fontId="2" fillId="0" borderId="11" xfId="0" applyFont="1" applyBorder="1" applyAlignment="1"/>
    <xf numFmtId="174" fontId="2" fillId="0" borderId="10" xfId="0" applyNumberFormat="1" applyFont="1" applyBorder="1" applyAlignment="1">
      <alignment horizontal="center"/>
    </xf>
    <xf numFmtId="0" fontId="5" fillId="0" borderId="0" xfId="0" applyFont="1" applyFill="1" applyAlignment="1"/>
    <xf numFmtId="0" fontId="0" fillId="0" borderId="1" xfId="0" applyBorder="1" applyAlignment="1"/>
    <xf numFmtId="0" fontId="5" fillId="4" borderId="1" xfId="0" applyFont="1" applyFill="1" applyBorder="1"/>
    <xf numFmtId="0" fontId="0" fillId="0" borderId="1" xfId="0" applyBorder="1" applyAlignment="1">
      <alignment wrapText="1"/>
    </xf>
    <xf numFmtId="0" fontId="0" fillId="0" borderId="0" xfId="0" applyFill="1" applyAlignment="1"/>
    <xf numFmtId="0" fontId="5" fillId="0" borderId="0" xfId="0" applyFont="1" applyFill="1" applyBorder="1"/>
    <xf numFmtId="0" fontId="2" fillId="0" borderId="0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/>
    <xf numFmtId="0" fontId="3" fillId="0" borderId="0" xfId="0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0" fontId="0" fillId="2" borderId="1" xfId="0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1" fontId="0" fillId="0" borderId="0" xfId="0" applyNumberFormat="1" applyFill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wrapText="1"/>
    </xf>
    <xf numFmtId="0" fontId="7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Continuous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9" fontId="5" fillId="0" borderId="0" xfId="0" applyNumberFormat="1" applyFon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0" fontId="7" fillId="3" borderId="11" xfId="0" applyFont="1" applyFill="1" applyBorder="1" applyAlignment="1"/>
    <xf numFmtId="0" fontId="0" fillId="0" borderId="0" xfId="0" applyAlignment="1">
      <alignment horizontal="left"/>
    </xf>
    <xf numFmtId="0" fontId="6" fillId="0" borderId="0" xfId="2" applyAlignment="1" applyProtection="1"/>
    <xf numFmtId="0" fontId="2" fillId="0" borderId="4" xfId="0" applyFont="1" applyBorder="1" applyAlignment="1">
      <alignment horizontal="center" wrapText="1"/>
    </xf>
    <xf numFmtId="167" fontId="0" fillId="2" borderId="1" xfId="1" applyNumberFormat="1" applyFont="1" applyFill="1" applyBorder="1" applyAlignment="1">
      <alignment horizontal="center" wrapText="1"/>
    </xf>
    <xf numFmtId="167" fontId="0" fillId="2" borderId="1" xfId="1" applyNumberFormat="1" applyFont="1" applyFill="1" applyBorder="1" applyAlignment="1">
      <alignment horizontal="center"/>
    </xf>
    <xf numFmtId="0" fontId="2" fillId="0" borderId="12" xfId="0" applyFont="1" applyFill="1" applyBorder="1" applyAlignment="1"/>
    <xf numFmtId="1" fontId="0" fillId="0" borderId="12" xfId="0" applyNumberFormat="1" applyFill="1" applyBorder="1" applyAlignment="1">
      <alignment horizontal="center"/>
    </xf>
    <xf numFmtId="167" fontId="0" fillId="0" borderId="12" xfId="1" applyNumberFormat="1" applyFont="1" applyFill="1" applyBorder="1"/>
    <xf numFmtId="167" fontId="2" fillId="0" borderId="12" xfId="1" applyNumberFormat="1" applyFont="1" applyBorder="1"/>
    <xf numFmtId="0" fontId="2" fillId="0" borderId="1" xfId="0" applyFont="1" applyFill="1" applyBorder="1" applyAlignment="1"/>
    <xf numFmtId="167" fontId="0" fillId="0" borderId="1" xfId="1" applyNumberFormat="1" applyFont="1" applyFill="1" applyBorder="1"/>
    <xf numFmtId="167" fontId="2" fillId="0" borderId="1" xfId="1" applyNumberFormat="1" applyFont="1" applyBorder="1"/>
    <xf numFmtId="0" fontId="5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167" fontId="2" fillId="0" borderId="0" xfId="1" applyNumberFormat="1" applyFont="1"/>
    <xf numFmtId="174" fontId="2" fillId="0" borderId="0" xfId="0" applyNumberFormat="1" applyFont="1"/>
    <xf numFmtId="0" fontId="2" fillId="0" borderId="23" xfId="0" applyFont="1" applyFill="1" applyBorder="1" applyAlignment="1"/>
    <xf numFmtId="0" fontId="3" fillId="0" borderId="0" xfId="0" applyFont="1" applyAlignment="1">
      <alignment horizontal="center"/>
    </xf>
    <xf numFmtId="0" fontId="3" fillId="5" borderId="11" xfId="0" applyFont="1" applyFill="1" applyBorder="1" applyAlignment="1">
      <alignment horizontal="left"/>
    </xf>
    <xf numFmtId="0" fontId="3" fillId="5" borderId="14" xfId="0" applyFont="1" applyFill="1" applyBorder="1" applyAlignment="1">
      <alignment horizontal="left"/>
    </xf>
    <xf numFmtId="0" fontId="3" fillId="5" borderId="10" xfId="0" applyFont="1" applyFill="1" applyBorder="1" applyAlignment="1">
      <alignment horizontal="left"/>
    </xf>
    <xf numFmtId="167" fontId="5" fillId="0" borderId="15" xfId="1" applyNumberFormat="1" applyFont="1" applyBorder="1" applyAlignment="1">
      <alignment horizontal="left" vertical="top" wrapText="1"/>
    </xf>
    <xf numFmtId="167" fontId="0" fillId="0" borderId="16" xfId="1" applyNumberFormat="1" applyFont="1" applyBorder="1" applyAlignment="1">
      <alignment horizontal="left" vertical="top"/>
    </xf>
    <xf numFmtId="167" fontId="0" fillId="0" borderId="17" xfId="1" applyNumberFormat="1" applyFont="1" applyBorder="1" applyAlignment="1">
      <alignment horizontal="left" vertical="top"/>
    </xf>
    <xf numFmtId="167" fontId="0" fillId="0" borderId="18" xfId="1" applyNumberFormat="1" applyFont="1" applyBorder="1" applyAlignment="1">
      <alignment horizontal="left" vertical="top"/>
    </xf>
    <xf numFmtId="167" fontId="0" fillId="0" borderId="0" xfId="1" applyNumberFormat="1" applyFont="1" applyBorder="1" applyAlignment="1">
      <alignment horizontal="left" vertical="top"/>
    </xf>
    <xf numFmtId="167" fontId="0" fillId="0" borderId="19" xfId="1" applyNumberFormat="1" applyFont="1" applyBorder="1" applyAlignment="1">
      <alignment horizontal="left" vertical="top"/>
    </xf>
    <xf numFmtId="167" fontId="0" fillId="0" borderId="20" xfId="1" applyNumberFormat="1" applyFont="1" applyBorder="1" applyAlignment="1">
      <alignment horizontal="left" vertical="top"/>
    </xf>
    <xf numFmtId="167" fontId="0" fillId="0" borderId="21" xfId="1" applyNumberFormat="1" applyFont="1" applyBorder="1" applyAlignment="1">
      <alignment horizontal="left" vertical="top"/>
    </xf>
    <xf numFmtId="167" fontId="0" fillId="0" borderId="22" xfId="1" applyNumberFormat="1" applyFont="1" applyBorder="1" applyAlignment="1">
      <alignment horizontal="left" vertical="top"/>
    </xf>
    <xf numFmtId="167" fontId="5" fillId="0" borderId="18" xfId="1" applyNumberFormat="1" applyFont="1" applyBorder="1" applyAlignment="1">
      <alignment horizontal="left" vertical="top" wrapText="1"/>
    </xf>
    <xf numFmtId="167" fontId="5" fillId="0" borderId="0" xfId="1" applyNumberFormat="1" applyFont="1" applyBorder="1" applyAlignment="1">
      <alignment horizontal="left" vertical="top" wrapText="1"/>
    </xf>
    <xf numFmtId="167" fontId="5" fillId="0" borderId="19" xfId="1" applyNumberFormat="1" applyFont="1" applyBorder="1" applyAlignment="1">
      <alignment horizontal="left" vertical="top" wrapText="1"/>
    </xf>
    <xf numFmtId="167" fontId="5" fillId="0" borderId="20" xfId="1" applyNumberFormat="1" applyFont="1" applyBorder="1" applyAlignment="1">
      <alignment horizontal="left" vertical="top" wrapText="1"/>
    </xf>
    <xf numFmtId="167" fontId="5" fillId="0" borderId="21" xfId="1" applyNumberFormat="1" applyFont="1" applyBorder="1" applyAlignment="1">
      <alignment horizontal="left" vertical="top" wrapText="1"/>
    </xf>
    <xf numFmtId="167" fontId="5" fillId="0" borderId="22" xfId="1" applyNumberFormat="1" applyFont="1" applyBorder="1" applyAlignment="1">
      <alignment horizontal="left" vertical="top" wrapText="1"/>
    </xf>
    <xf numFmtId="167" fontId="5" fillId="0" borderId="15" xfId="1" quotePrefix="1" applyNumberFormat="1" applyFont="1" applyBorder="1" applyAlignment="1">
      <alignment horizontal="left" vertical="top" wrapText="1"/>
    </xf>
    <xf numFmtId="167" fontId="5" fillId="0" borderId="16" xfId="1" quotePrefix="1" applyNumberFormat="1" applyFont="1" applyBorder="1" applyAlignment="1">
      <alignment horizontal="left" vertical="top" wrapText="1"/>
    </xf>
    <xf numFmtId="167" fontId="5" fillId="0" borderId="17" xfId="1" quotePrefix="1" applyNumberFormat="1" applyFont="1" applyBorder="1" applyAlignment="1">
      <alignment horizontal="left" vertical="top" wrapText="1"/>
    </xf>
    <xf numFmtId="167" fontId="5" fillId="0" borderId="18" xfId="1" quotePrefix="1" applyNumberFormat="1" applyFont="1" applyBorder="1" applyAlignment="1">
      <alignment horizontal="left" vertical="top" wrapText="1"/>
    </xf>
    <xf numFmtId="167" fontId="5" fillId="0" borderId="0" xfId="1" quotePrefix="1" applyNumberFormat="1" applyFont="1" applyBorder="1" applyAlignment="1">
      <alignment horizontal="left" vertical="top" wrapText="1"/>
    </xf>
    <xf numFmtId="167" fontId="5" fillId="0" borderId="19" xfId="1" quotePrefix="1" applyNumberFormat="1" applyFont="1" applyBorder="1" applyAlignment="1">
      <alignment horizontal="left" vertical="top" wrapText="1"/>
    </xf>
  </cellXfs>
  <cellStyles count="3">
    <cellStyle name="Currency" xfId="1" builtinId="4"/>
    <cellStyle name="Hyperlink" xfId="2" builtinId="8"/>
    <cellStyle name="Normal" xfId="0" builtinId="0"/>
  </cellStyles>
  <dxfs count="2"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tilities@anytownin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zoomScaleNormal="100" workbookViewId="0">
      <selection activeCell="A4" sqref="A4"/>
    </sheetView>
  </sheetViews>
  <sheetFormatPr defaultRowHeight="12.75"/>
  <cols>
    <col min="1" max="1" width="21.42578125" customWidth="1"/>
    <col min="2" max="2" width="47.140625" customWidth="1"/>
    <col min="3" max="3" width="47.28515625" customWidth="1"/>
  </cols>
  <sheetData>
    <row r="1" spans="1:16" ht="18">
      <c r="A1" s="97" t="s">
        <v>115</v>
      </c>
      <c r="B1" s="97"/>
      <c r="C1" s="97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3"/>
    </row>
    <row r="2" spans="1:16" ht="18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3"/>
    </row>
    <row r="3" spans="1:16" ht="18">
      <c r="A3" s="4" t="s">
        <v>116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3"/>
    </row>
    <row r="4" spans="1:16" ht="18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3"/>
    </row>
    <row r="5" spans="1:16">
      <c r="A5" s="6" t="s">
        <v>55</v>
      </c>
    </row>
    <row r="6" spans="1:16">
      <c r="A6" s="22" t="s">
        <v>43</v>
      </c>
      <c r="B6" t="s">
        <v>91</v>
      </c>
    </row>
    <row r="7" spans="1:16">
      <c r="A7" s="22" t="s">
        <v>44</v>
      </c>
      <c r="B7" t="s">
        <v>92</v>
      </c>
    </row>
    <row r="8" spans="1:16">
      <c r="A8" s="22" t="s">
        <v>45</v>
      </c>
      <c r="B8" t="s">
        <v>93</v>
      </c>
    </row>
    <row r="9" spans="1:16">
      <c r="A9" s="22" t="s">
        <v>48</v>
      </c>
      <c r="B9" s="75">
        <v>47999</v>
      </c>
    </row>
    <row r="10" spans="1:16">
      <c r="A10" s="22" t="s">
        <v>46</v>
      </c>
      <c r="B10" t="s">
        <v>94</v>
      </c>
    </row>
    <row r="11" spans="1:16">
      <c r="A11" s="22" t="s">
        <v>47</v>
      </c>
      <c r="B11" s="76" t="s">
        <v>95</v>
      </c>
    </row>
    <row r="12" spans="1:16">
      <c r="A12" s="22"/>
    </row>
    <row r="13" spans="1:16">
      <c r="A13" s="22" t="s">
        <v>49</v>
      </c>
    </row>
    <row r="14" spans="1:16">
      <c r="A14" s="22" t="s">
        <v>50</v>
      </c>
    </row>
    <row r="15" spans="1:16">
      <c r="A15" s="22" t="s">
        <v>51</v>
      </c>
    </row>
    <row r="16" spans="1:16">
      <c r="A16" s="22"/>
    </row>
    <row r="17" spans="1:1">
      <c r="A17" s="6" t="s">
        <v>56</v>
      </c>
    </row>
    <row r="18" spans="1:1">
      <c r="A18" s="22" t="s">
        <v>52</v>
      </c>
    </row>
    <row r="19" spans="1:1">
      <c r="A19" s="22" t="s">
        <v>53</v>
      </c>
    </row>
    <row r="20" spans="1:1">
      <c r="A20" s="22" t="s">
        <v>57</v>
      </c>
    </row>
    <row r="21" spans="1:1">
      <c r="A21" s="22" t="s">
        <v>47</v>
      </c>
    </row>
    <row r="22" spans="1:1">
      <c r="A22" s="22"/>
    </row>
    <row r="23" spans="1:1">
      <c r="A23" s="22" t="s">
        <v>54</v>
      </c>
    </row>
    <row r="24" spans="1:1">
      <c r="A24" s="22" t="s">
        <v>53</v>
      </c>
    </row>
    <row r="25" spans="1:1">
      <c r="A25" s="22" t="s">
        <v>57</v>
      </c>
    </row>
    <row r="26" spans="1:1">
      <c r="A26" s="22" t="s">
        <v>47</v>
      </c>
    </row>
    <row r="27" spans="1:1">
      <c r="A27" s="22"/>
    </row>
    <row r="28" spans="1:1">
      <c r="A28" s="22" t="s">
        <v>54</v>
      </c>
    </row>
    <row r="29" spans="1:1">
      <c r="A29" s="22" t="s">
        <v>53</v>
      </c>
    </row>
    <row r="30" spans="1:1">
      <c r="A30" s="22" t="s">
        <v>57</v>
      </c>
    </row>
    <row r="31" spans="1:1">
      <c r="A31" s="22" t="s">
        <v>47</v>
      </c>
    </row>
    <row r="32" spans="1:1">
      <c r="A32" s="22"/>
    </row>
    <row r="33" spans="1:1">
      <c r="A33" s="22" t="s">
        <v>54</v>
      </c>
    </row>
    <row r="34" spans="1:1">
      <c r="A34" s="22" t="s">
        <v>53</v>
      </c>
    </row>
    <row r="35" spans="1:1">
      <c r="A35" s="22" t="s">
        <v>57</v>
      </c>
    </row>
    <row r="36" spans="1:1">
      <c r="A36" s="22" t="s">
        <v>47</v>
      </c>
    </row>
    <row r="37" spans="1:1">
      <c r="A37" s="22"/>
    </row>
    <row r="38" spans="1:1">
      <c r="A38" s="22" t="s">
        <v>54</v>
      </c>
    </row>
    <row r="39" spans="1:1">
      <c r="A39" s="22" t="s">
        <v>53</v>
      </c>
    </row>
    <row r="40" spans="1:1">
      <c r="A40" s="22" t="s">
        <v>57</v>
      </c>
    </row>
    <row r="41" spans="1:1">
      <c r="A41" s="22" t="s">
        <v>47</v>
      </c>
    </row>
    <row r="42" spans="1:1">
      <c r="A42" s="22"/>
    </row>
    <row r="43" spans="1:1">
      <c r="A43" s="22" t="s">
        <v>54</v>
      </c>
    </row>
    <row r="44" spans="1:1">
      <c r="A44" s="22" t="s">
        <v>53</v>
      </c>
    </row>
    <row r="45" spans="1:1">
      <c r="A45" s="22" t="s">
        <v>57</v>
      </c>
    </row>
    <row r="46" spans="1:1">
      <c r="A46" s="22" t="s">
        <v>47</v>
      </c>
    </row>
  </sheetData>
  <mergeCells count="1">
    <mergeCell ref="A1:C1"/>
  </mergeCells>
  <hyperlinks>
    <hyperlink ref="B11" r:id="rId1"/>
  </hyperlinks>
  <pageMargins left="0.75" right="0.75" top="1" bottom="1" header="0.5" footer="0.5"/>
  <pageSetup scale="78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zoomScale="75" zoomScaleNormal="75" workbookViewId="0">
      <selection activeCell="B5" sqref="B5"/>
    </sheetView>
  </sheetViews>
  <sheetFormatPr defaultRowHeight="12.75"/>
  <cols>
    <col min="1" max="1" width="64.42578125" customWidth="1"/>
    <col min="2" max="15" width="17.140625" customWidth="1"/>
    <col min="16" max="16" width="18.42578125" bestFit="1" customWidth="1"/>
  </cols>
  <sheetData>
    <row r="1" spans="1:16" ht="18">
      <c r="A1" s="4" t="s">
        <v>87</v>
      </c>
      <c r="B1" s="4" t="s">
        <v>88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3"/>
    </row>
    <row r="2" spans="1:16" ht="18.7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3"/>
    </row>
    <row r="3" spans="1:16" ht="18.75" thickBot="1">
      <c r="A3" s="41" t="s">
        <v>80</v>
      </c>
      <c r="B3" s="98" t="s">
        <v>60</v>
      </c>
      <c r="C3" s="99"/>
      <c r="D3" s="100"/>
      <c r="E3" s="4"/>
      <c r="F3" s="4"/>
      <c r="G3" s="4"/>
      <c r="J3" s="4"/>
      <c r="K3" s="4"/>
      <c r="L3" s="4"/>
      <c r="M3" s="4"/>
      <c r="N3" s="4"/>
      <c r="O3" s="4"/>
      <c r="P3" s="3"/>
    </row>
    <row r="4" spans="1:16" ht="18.75" thickBot="1">
      <c r="A4" s="41" t="s">
        <v>65</v>
      </c>
      <c r="B4" s="42">
        <v>2016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3"/>
    </row>
    <row r="5" spans="1:16" ht="18">
      <c r="A5" s="54"/>
      <c r="B5" s="54"/>
      <c r="C5" s="5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3"/>
    </row>
    <row r="6" spans="1:16">
      <c r="A6" s="21" t="s">
        <v>81</v>
      </c>
      <c r="B6" s="21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3"/>
    </row>
    <row r="7" spans="1:16">
      <c r="A7" s="47" t="s">
        <v>25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3"/>
    </row>
    <row r="8" spans="1:16">
      <c r="A8" s="47" t="s">
        <v>26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3"/>
    </row>
    <row r="9" spans="1:16" ht="26.25" customHeight="1">
      <c r="A9" s="49" t="s">
        <v>33</v>
      </c>
      <c r="B9" s="50"/>
      <c r="C9" s="5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3"/>
    </row>
    <row r="10" spans="1:16">
      <c r="A10" s="13" t="s">
        <v>78</v>
      </c>
      <c r="B10" s="46"/>
      <c r="C10" s="50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3"/>
    </row>
    <row r="11" spans="1:16">
      <c r="A11" s="48" t="s">
        <v>34</v>
      </c>
      <c r="B11" s="51"/>
      <c r="C11" s="5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3"/>
    </row>
    <row r="12" spans="1:16">
      <c r="A12" s="52"/>
      <c r="B12" s="52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3"/>
    </row>
    <row r="13" spans="1:16">
      <c r="A13" s="7" t="s">
        <v>9</v>
      </c>
      <c r="B13" s="7" t="s">
        <v>8</v>
      </c>
      <c r="C13" s="7" t="s">
        <v>7</v>
      </c>
      <c r="D13" s="7" t="s">
        <v>12</v>
      </c>
      <c r="E13" s="7" t="s">
        <v>82</v>
      </c>
      <c r="F13" s="7" t="s">
        <v>83</v>
      </c>
      <c r="G13" s="7" t="s">
        <v>13</v>
      </c>
      <c r="H13" s="8" t="s">
        <v>14</v>
      </c>
      <c r="I13" s="8" t="s">
        <v>16</v>
      </c>
      <c r="J13" s="7" t="s">
        <v>28</v>
      </c>
      <c r="K13" s="7" t="s">
        <v>30</v>
      </c>
      <c r="L13" s="7" t="s">
        <v>31</v>
      </c>
      <c r="M13" s="7" t="s">
        <v>38</v>
      </c>
      <c r="N13" s="7" t="s">
        <v>39</v>
      </c>
      <c r="O13" s="7" t="s">
        <v>40</v>
      </c>
    </row>
    <row r="14" spans="1:16" s="27" customFormat="1" ht="25.5">
      <c r="A14" s="28" t="s">
        <v>37</v>
      </c>
      <c r="B14" s="53" t="s">
        <v>79</v>
      </c>
      <c r="C14" s="28" t="s">
        <v>29</v>
      </c>
      <c r="D14" s="25" t="s">
        <v>10</v>
      </c>
      <c r="E14" s="26" t="s">
        <v>63</v>
      </c>
      <c r="F14" s="26" t="s">
        <v>11</v>
      </c>
      <c r="G14" s="26" t="s">
        <v>121</v>
      </c>
      <c r="H14" s="26" t="s">
        <v>6</v>
      </c>
      <c r="I14" s="25" t="s">
        <v>36</v>
      </c>
      <c r="J14" s="26" t="s">
        <v>64</v>
      </c>
      <c r="K14" s="26" t="s">
        <v>5</v>
      </c>
      <c r="L14" s="25" t="s">
        <v>15</v>
      </c>
      <c r="M14" s="26" t="s">
        <v>42</v>
      </c>
      <c r="N14" s="26" t="s">
        <v>61</v>
      </c>
      <c r="O14" s="29" t="s">
        <v>62</v>
      </c>
    </row>
    <row r="15" spans="1:16">
      <c r="A15" s="13" t="s">
        <v>24</v>
      </c>
      <c r="B15" s="37"/>
      <c r="C15" s="37"/>
      <c r="D15" s="13"/>
      <c r="E15" s="13"/>
      <c r="F15" s="38"/>
      <c r="G15" s="38"/>
      <c r="H15" s="38"/>
      <c r="I15" s="39"/>
      <c r="J15" s="39"/>
      <c r="K15" s="56" t="str">
        <f t="shared" ref="K15:K20" si="0">IF(J15="","",J15-($B$4-I15))</f>
        <v/>
      </c>
      <c r="L15" s="39"/>
      <c r="M15" s="39"/>
      <c r="N15" s="39"/>
      <c r="O15" s="73">
        <f t="shared" ref="O15:O20" si="1">M15*N15</f>
        <v>0</v>
      </c>
    </row>
    <row r="16" spans="1:16">
      <c r="A16" s="13" t="s">
        <v>24</v>
      </c>
      <c r="B16" s="37"/>
      <c r="C16" s="37"/>
      <c r="D16" s="13"/>
      <c r="E16" s="13"/>
      <c r="F16" s="38"/>
      <c r="G16" s="38"/>
      <c r="H16" s="38"/>
      <c r="I16" s="39"/>
      <c r="J16" s="39"/>
      <c r="K16" s="56" t="str">
        <f t="shared" si="0"/>
        <v/>
      </c>
      <c r="L16" s="39"/>
      <c r="M16" s="39"/>
      <c r="N16" s="39"/>
      <c r="O16" s="73">
        <f t="shared" si="1"/>
        <v>0</v>
      </c>
    </row>
    <row r="17" spans="1:15">
      <c r="A17" s="13" t="s">
        <v>24</v>
      </c>
      <c r="B17" s="39"/>
      <c r="C17" s="37"/>
      <c r="D17" s="13"/>
      <c r="E17" s="13"/>
      <c r="F17" s="38"/>
      <c r="G17" s="38"/>
      <c r="H17" s="38"/>
      <c r="I17" s="39"/>
      <c r="J17" s="39"/>
      <c r="K17" s="56" t="str">
        <f t="shared" si="0"/>
        <v/>
      </c>
      <c r="L17" s="39"/>
      <c r="M17" s="39"/>
      <c r="N17" s="39"/>
      <c r="O17" s="73">
        <f t="shared" si="1"/>
        <v>0</v>
      </c>
    </row>
    <row r="18" spans="1:15">
      <c r="A18" s="13" t="s">
        <v>24</v>
      </c>
      <c r="B18" s="39"/>
      <c r="C18" s="39"/>
      <c r="D18" s="13"/>
      <c r="E18" s="13"/>
      <c r="F18" s="38"/>
      <c r="G18" s="38"/>
      <c r="H18" s="38"/>
      <c r="I18" s="39"/>
      <c r="J18" s="39"/>
      <c r="K18" s="56" t="str">
        <f t="shared" si="0"/>
        <v/>
      </c>
      <c r="L18" s="39"/>
      <c r="M18" s="39"/>
      <c r="N18" s="39"/>
      <c r="O18" s="73">
        <f t="shared" si="1"/>
        <v>0</v>
      </c>
    </row>
    <row r="19" spans="1:15">
      <c r="A19" s="13" t="s">
        <v>24</v>
      </c>
      <c r="B19" s="39"/>
      <c r="C19" s="39"/>
      <c r="D19" s="13"/>
      <c r="E19" s="13"/>
      <c r="F19" s="38"/>
      <c r="G19" s="38"/>
      <c r="H19" s="38"/>
      <c r="I19" s="39"/>
      <c r="J19" s="39"/>
      <c r="K19" s="56" t="str">
        <f t="shared" si="0"/>
        <v/>
      </c>
      <c r="L19" s="39"/>
      <c r="M19" s="39"/>
      <c r="N19" s="39"/>
      <c r="O19" s="73">
        <f t="shared" si="1"/>
        <v>0</v>
      </c>
    </row>
    <row r="20" spans="1:15">
      <c r="A20" s="13" t="s">
        <v>24</v>
      </c>
      <c r="B20" s="39"/>
      <c r="C20" s="39"/>
      <c r="D20" s="13"/>
      <c r="E20" s="13"/>
      <c r="F20" s="38"/>
      <c r="G20" s="38"/>
      <c r="H20" s="38"/>
      <c r="I20" s="39"/>
      <c r="J20" s="39"/>
      <c r="K20" s="56" t="str">
        <f t="shared" si="0"/>
        <v/>
      </c>
      <c r="L20" s="39"/>
      <c r="M20" s="39"/>
      <c r="N20" s="39"/>
      <c r="O20" s="73">
        <f t="shared" si="1"/>
        <v>0</v>
      </c>
    </row>
    <row r="21" spans="1:15">
      <c r="A21" s="84" t="s">
        <v>118</v>
      </c>
      <c r="F21" s="95">
        <f>SUM(F15:F20)</f>
        <v>0</v>
      </c>
      <c r="G21" s="95">
        <f>SUM(G15:G20)</f>
        <v>0</v>
      </c>
      <c r="H21" s="95">
        <f>SUM(H15:H20)</f>
        <v>0</v>
      </c>
    </row>
    <row r="22" spans="1:15">
      <c r="A22" s="5"/>
      <c r="B22" s="5"/>
      <c r="C22" s="5"/>
      <c r="D22" s="5"/>
      <c r="E22" s="5"/>
      <c r="F22" s="5"/>
      <c r="G22" s="5"/>
      <c r="H22" s="5"/>
      <c r="I22" s="5"/>
      <c r="J22" s="5"/>
      <c r="K22" s="3"/>
      <c r="L22" s="5"/>
      <c r="M22" s="5"/>
      <c r="N22" s="5"/>
      <c r="O22" s="5"/>
    </row>
    <row r="23" spans="1:15">
      <c r="A23" s="7" t="s">
        <v>9</v>
      </c>
      <c r="B23" s="7" t="s">
        <v>8</v>
      </c>
      <c r="C23" s="7" t="s">
        <v>7</v>
      </c>
      <c r="D23" s="7" t="s">
        <v>12</v>
      </c>
      <c r="E23" s="7" t="s">
        <v>82</v>
      </c>
      <c r="F23" s="7" t="s">
        <v>83</v>
      </c>
      <c r="G23" s="7" t="s">
        <v>13</v>
      </c>
      <c r="H23" s="8" t="s">
        <v>14</v>
      </c>
      <c r="I23" s="8" t="s">
        <v>16</v>
      </c>
      <c r="J23" s="7" t="s">
        <v>28</v>
      </c>
      <c r="K23" s="7" t="s">
        <v>30</v>
      </c>
      <c r="L23" s="7" t="s">
        <v>31</v>
      </c>
      <c r="M23" s="7" t="s">
        <v>38</v>
      </c>
      <c r="N23" s="7" t="s">
        <v>39</v>
      </c>
      <c r="O23" s="7" t="s">
        <v>40</v>
      </c>
    </row>
    <row r="24" spans="1:15" s="27" customFormat="1" ht="25.5">
      <c r="A24" s="25" t="s">
        <v>27</v>
      </c>
      <c r="B24" s="53" t="s">
        <v>79</v>
      </c>
      <c r="C24" s="25" t="s">
        <v>29</v>
      </c>
      <c r="D24" s="25" t="s">
        <v>10</v>
      </c>
      <c r="E24" s="26" t="s">
        <v>63</v>
      </c>
      <c r="F24" s="26" t="s">
        <v>11</v>
      </c>
      <c r="G24" s="26" t="s">
        <v>121</v>
      </c>
      <c r="H24" s="26" t="s">
        <v>6</v>
      </c>
      <c r="I24" s="25" t="s">
        <v>36</v>
      </c>
      <c r="J24" s="26" t="s">
        <v>64</v>
      </c>
      <c r="K24" s="26" t="s">
        <v>5</v>
      </c>
      <c r="L24" s="25" t="s">
        <v>15</v>
      </c>
      <c r="M24" s="26" t="s">
        <v>42</v>
      </c>
      <c r="N24" s="26" t="s">
        <v>61</v>
      </c>
      <c r="O24" s="28" t="s">
        <v>62</v>
      </c>
    </row>
    <row r="25" spans="1:15" s="27" customFormat="1">
      <c r="A25" s="25" t="s">
        <v>60</v>
      </c>
      <c r="B25" s="28"/>
      <c r="C25" s="25"/>
      <c r="D25" s="25"/>
      <c r="E25" s="26"/>
      <c r="F25" s="26"/>
      <c r="G25" s="26"/>
      <c r="H25" s="26"/>
      <c r="I25" s="25"/>
      <c r="J25" s="25"/>
      <c r="K25" s="26"/>
      <c r="L25" s="25"/>
      <c r="M25" s="26"/>
      <c r="N25" s="26"/>
      <c r="O25" s="28"/>
    </row>
    <row r="26" spans="1:15">
      <c r="A26" s="13" t="s">
        <v>24</v>
      </c>
      <c r="B26" s="37"/>
      <c r="C26" s="37"/>
      <c r="D26" s="37"/>
      <c r="E26" s="39"/>
      <c r="F26" s="38"/>
      <c r="G26" s="38"/>
      <c r="H26" s="38"/>
      <c r="I26" s="39"/>
      <c r="J26" s="39"/>
      <c r="K26" s="56">
        <f t="shared" ref="K26:K47" si="2">J26-($B$4-I26)</f>
        <v>-2016</v>
      </c>
      <c r="L26" s="39"/>
      <c r="M26" s="39"/>
      <c r="N26" s="39"/>
      <c r="O26" s="73">
        <f t="shared" ref="O26:O33" si="3">M26*N26</f>
        <v>0</v>
      </c>
    </row>
    <row r="27" spans="1:15">
      <c r="A27" s="13" t="s">
        <v>24</v>
      </c>
      <c r="B27" s="37"/>
      <c r="C27" s="37"/>
      <c r="D27" s="37"/>
      <c r="E27" s="39"/>
      <c r="F27" s="38"/>
      <c r="G27" s="38"/>
      <c r="H27" s="38"/>
      <c r="I27" s="39"/>
      <c r="J27" s="39"/>
      <c r="K27" s="56">
        <f t="shared" si="2"/>
        <v>-2016</v>
      </c>
      <c r="L27" s="39"/>
      <c r="M27" s="39"/>
      <c r="N27" s="39"/>
      <c r="O27" s="73">
        <f t="shared" si="3"/>
        <v>0</v>
      </c>
    </row>
    <row r="28" spans="1:15">
      <c r="A28" s="13" t="s">
        <v>24</v>
      </c>
      <c r="B28" s="37"/>
      <c r="C28" s="37"/>
      <c r="D28" s="37"/>
      <c r="E28" s="39"/>
      <c r="F28" s="38"/>
      <c r="G28" s="38"/>
      <c r="H28" s="38"/>
      <c r="I28" s="39"/>
      <c r="J28" s="39"/>
      <c r="K28" s="56">
        <f t="shared" si="2"/>
        <v>-2016</v>
      </c>
      <c r="L28" s="39"/>
      <c r="M28" s="39"/>
      <c r="N28" s="39"/>
      <c r="O28" s="73">
        <f t="shared" si="3"/>
        <v>0</v>
      </c>
    </row>
    <row r="29" spans="1:15">
      <c r="A29" s="13" t="s">
        <v>24</v>
      </c>
      <c r="B29" s="37"/>
      <c r="C29" s="37"/>
      <c r="D29" s="37"/>
      <c r="E29" s="39"/>
      <c r="F29" s="38"/>
      <c r="G29" s="38"/>
      <c r="H29" s="38"/>
      <c r="I29" s="39"/>
      <c r="J29" s="39"/>
      <c r="K29" s="56">
        <f t="shared" si="2"/>
        <v>-2016</v>
      </c>
      <c r="L29" s="39"/>
      <c r="M29" s="39"/>
      <c r="N29" s="39"/>
      <c r="O29" s="73">
        <f t="shared" si="3"/>
        <v>0</v>
      </c>
    </row>
    <row r="30" spans="1:15">
      <c r="A30" s="13" t="s">
        <v>24</v>
      </c>
      <c r="B30" s="37"/>
      <c r="C30" s="37"/>
      <c r="D30" s="37"/>
      <c r="E30" s="39"/>
      <c r="F30" s="38"/>
      <c r="G30" s="38"/>
      <c r="H30" s="38"/>
      <c r="I30" s="39"/>
      <c r="J30" s="39"/>
      <c r="K30" s="56">
        <f t="shared" si="2"/>
        <v>-2016</v>
      </c>
      <c r="L30" s="39"/>
      <c r="M30" s="39"/>
      <c r="N30" s="39"/>
      <c r="O30" s="73">
        <f t="shared" si="3"/>
        <v>0</v>
      </c>
    </row>
    <row r="31" spans="1:15">
      <c r="A31" s="13" t="s">
        <v>24</v>
      </c>
      <c r="B31" s="37"/>
      <c r="C31" s="37"/>
      <c r="D31" s="37"/>
      <c r="E31" s="39"/>
      <c r="F31" s="38"/>
      <c r="G31" s="38"/>
      <c r="H31" s="38"/>
      <c r="I31" s="39"/>
      <c r="J31" s="39"/>
      <c r="K31" s="56">
        <f t="shared" si="2"/>
        <v>-2016</v>
      </c>
      <c r="L31" s="39"/>
      <c r="M31" s="39"/>
      <c r="N31" s="39"/>
      <c r="O31" s="73">
        <f t="shared" si="3"/>
        <v>0</v>
      </c>
    </row>
    <row r="32" spans="1:15">
      <c r="A32" s="13" t="s">
        <v>24</v>
      </c>
      <c r="B32" s="39"/>
      <c r="C32" s="39"/>
      <c r="D32" s="39"/>
      <c r="E32" s="39"/>
      <c r="F32" s="38"/>
      <c r="G32" s="38"/>
      <c r="H32" s="38"/>
      <c r="I32" s="39"/>
      <c r="J32" s="39"/>
      <c r="K32" s="56">
        <f t="shared" si="2"/>
        <v>-2016</v>
      </c>
      <c r="L32" s="39"/>
      <c r="M32" s="39"/>
      <c r="N32" s="39"/>
      <c r="O32" s="73">
        <f t="shared" si="3"/>
        <v>0</v>
      </c>
    </row>
    <row r="33" spans="1:15">
      <c r="A33" s="13" t="s">
        <v>24</v>
      </c>
      <c r="B33" s="39"/>
      <c r="C33" s="39"/>
      <c r="D33" s="39"/>
      <c r="E33" s="39"/>
      <c r="F33" s="38"/>
      <c r="G33" s="38"/>
      <c r="H33" s="38"/>
      <c r="I33" s="39"/>
      <c r="J33" s="39"/>
      <c r="K33" s="56">
        <f t="shared" si="2"/>
        <v>-2016</v>
      </c>
      <c r="L33" s="39"/>
      <c r="M33" s="39"/>
      <c r="N33" s="39"/>
      <c r="O33" s="73">
        <f t="shared" si="3"/>
        <v>0</v>
      </c>
    </row>
    <row r="34" spans="1:15">
      <c r="A34" s="13" t="s">
        <v>24</v>
      </c>
      <c r="B34" s="39"/>
      <c r="C34" s="39"/>
      <c r="D34" s="39"/>
      <c r="E34" s="39"/>
      <c r="F34" s="38"/>
      <c r="G34" s="38"/>
      <c r="H34" s="38"/>
      <c r="I34" s="39"/>
      <c r="J34" s="39"/>
      <c r="K34" s="56">
        <f t="shared" si="2"/>
        <v>-2016</v>
      </c>
      <c r="L34" s="39"/>
      <c r="M34" s="39"/>
      <c r="N34" s="39"/>
      <c r="O34" s="73">
        <f t="shared" ref="O34:O45" si="4">M34*N34</f>
        <v>0</v>
      </c>
    </row>
    <row r="35" spans="1:15">
      <c r="A35" s="13" t="s">
        <v>24</v>
      </c>
      <c r="B35" s="39"/>
      <c r="C35" s="39"/>
      <c r="D35" s="39"/>
      <c r="E35" s="39"/>
      <c r="F35" s="38"/>
      <c r="G35" s="38"/>
      <c r="H35" s="38"/>
      <c r="I35" s="39"/>
      <c r="J35" s="39"/>
      <c r="K35" s="56">
        <f t="shared" si="2"/>
        <v>-2016</v>
      </c>
      <c r="L35" s="39"/>
      <c r="M35" s="39"/>
      <c r="N35" s="39"/>
      <c r="O35" s="73">
        <f t="shared" si="4"/>
        <v>0</v>
      </c>
    </row>
    <row r="36" spans="1:15">
      <c r="A36" s="13" t="s">
        <v>24</v>
      </c>
      <c r="B36" s="37"/>
      <c r="C36" s="37"/>
      <c r="D36" s="37"/>
      <c r="E36" s="39"/>
      <c r="F36" s="38"/>
      <c r="G36" s="38"/>
      <c r="H36" s="38"/>
      <c r="I36" s="39"/>
      <c r="J36" s="39"/>
      <c r="K36" s="56">
        <f t="shared" si="2"/>
        <v>-2016</v>
      </c>
      <c r="L36" s="39"/>
      <c r="M36" s="39"/>
      <c r="N36" s="39"/>
      <c r="O36" s="73">
        <f t="shared" si="4"/>
        <v>0</v>
      </c>
    </row>
    <row r="37" spans="1:15">
      <c r="A37" s="13" t="s">
        <v>24</v>
      </c>
      <c r="B37" s="37"/>
      <c r="C37" s="37"/>
      <c r="D37" s="37"/>
      <c r="E37" s="39"/>
      <c r="F37" s="38"/>
      <c r="G37" s="38"/>
      <c r="H37" s="38"/>
      <c r="I37" s="39"/>
      <c r="J37" s="39"/>
      <c r="K37" s="56">
        <f t="shared" si="2"/>
        <v>-2016</v>
      </c>
      <c r="L37" s="39"/>
      <c r="M37" s="39"/>
      <c r="N37" s="39"/>
      <c r="O37" s="73">
        <f t="shared" si="4"/>
        <v>0</v>
      </c>
    </row>
    <row r="38" spans="1:15">
      <c r="A38" s="13" t="s">
        <v>24</v>
      </c>
      <c r="B38" s="40"/>
      <c r="C38" s="37"/>
      <c r="D38" s="37"/>
      <c r="E38" s="39"/>
      <c r="F38" s="38"/>
      <c r="G38" s="38"/>
      <c r="H38" s="38"/>
      <c r="I38" s="39"/>
      <c r="J38" s="39"/>
      <c r="K38" s="56">
        <f t="shared" si="2"/>
        <v>-2016</v>
      </c>
      <c r="L38" s="39"/>
      <c r="M38" s="39"/>
      <c r="N38" s="39"/>
      <c r="O38" s="73">
        <f t="shared" si="4"/>
        <v>0</v>
      </c>
    </row>
    <row r="39" spans="1:15">
      <c r="A39" s="13" t="s">
        <v>24</v>
      </c>
      <c r="B39" s="40"/>
      <c r="C39" s="37"/>
      <c r="D39" s="37"/>
      <c r="E39" s="39"/>
      <c r="F39" s="38"/>
      <c r="G39" s="38"/>
      <c r="H39" s="38"/>
      <c r="I39" s="39"/>
      <c r="J39" s="39"/>
      <c r="K39" s="56">
        <f t="shared" si="2"/>
        <v>-2016</v>
      </c>
      <c r="L39" s="39"/>
      <c r="M39" s="39"/>
      <c r="N39" s="39"/>
      <c r="O39" s="73">
        <f>M39*N39</f>
        <v>0</v>
      </c>
    </row>
    <row r="40" spans="1:15">
      <c r="A40" s="13" t="s">
        <v>24</v>
      </c>
      <c r="B40" s="37"/>
      <c r="C40" s="37"/>
      <c r="D40" s="37"/>
      <c r="E40" s="39"/>
      <c r="F40" s="38"/>
      <c r="G40" s="38"/>
      <c r="H40" s="38"/>
      <c r="I40" s="39"/>
      <c r="J40" s="39"/>
      <c r="K40" s="56">
        <f t="shared" si="2"/>
        <v>-2016</v>
      </c>
      <c r="L40" s="39"/>
      <c r="M40" s="39"/>
      <c r="N40" s="39"/>
      <c r="O40" s="73">
        <f t="shared" si="4"/>
        <v>0</v>
      </c>
    </row>
    <row r="41" spans="1:15">
      <c r="A41" s="13" t="s">
        <v>24</v>
      </c>
      <c r="B41" s="37"/>
      <c r="C41" s="37"/>
      <c r="D41" s="37"/>
      <c r="E41" s="39"/>
      <c r="F41" s="38"/>
      <c r="G41" s="38"/>
      <c r="H41" s="38"/>
      <c r="I41" s="39"/>
      <c r="J41" s="39"/>
      <c r="K41" s="56">
        <f t="shared" si="2"/>
        <v>-2016</v>
      </c>
      <c r="L41" s="39"/>
      <c r="M41" s="39"/>
      <c r="N41" s="39"/>
      <c r="O41" s="73">
        <f t="shared" si="4"/>
        <v>0</v>
      </c>
    </row>
    <row r="42" spans="1:15">
      <c r="A42" s="13" t="s">
        <v>24</v>
      </c>
      <c r="B42" s="37"/>
      <c r="C42" s="37"/>
      <c r="D42" s="37"/>
      <c r="E42" s="39"/>
      <c r="F42" s="38"/>
      <c r="G42" s="38"/>
      <c r="H42" s="38"/>
      <c r="I42" s="39"/>
      <c r="J42" s="39"/>
      <c r="K42" s="56">
        <f t="shared" si="2"/>
        <v>-2016</v>
      </c>
      <c r="L42" s="39"/>
      <c r="M42" s="39"/>
      <c r="N42" s="39"/>
      <c r="O42" s="73">
        <f t="shared" si="4"/>
        <v>0</v>
      </c>
    </row>
    <row r="43" spans="1:15">
      <c r="A43" s="13" t="s">
        <v>24</v>
      </c>
      <c r="B43" s="37"/>
      <c r="C43" s="37"/>
      <c r="D43" s="37"/>
      <c r="E43" s="39"/>
      <c r="F43" s="38"/>
      <c r="G43" s="38"/>
      <c r="H43" s="38"/>
      <c r="I43" s="39"/>
      <c r="J43" s="39"/>
      <c r="K43" s="56">
        <f t="shared" si="2"/>
        <v>-2016</v>
      </c>
      <c r="L43" s="39"/>
      <c r="M43" s="39"/>
      <c r="N43" s="39"/>
      <c r="O43" s="73">
        <f t="shared" si="4"/>
        <v>0</v>
      </c>
    </row>
    <row r="44" spans="1:15">
      <c r="A44" s="13" t="s">
        <v>24</v>
      </c>
      <c r="B44" s="37"/>
      <c r="C44" s="37"/>
      <c r="D44" s="39"/>
      <c r="E44" s="39"/>
      <c r="F44" s="38"/>
      <c r="G44" s="38"/>
      <c r="H44" s="38"/>
      <c r="I44" s="39"/>
      <c r="J44" s="39"/>
      <c r="K44" s="56">
        <f t="shared" si="2"/>
        <v>-2016</v>
      </c>
      <c r="L44" s="39"/>
      <c r="M44" s="39"/>
      <c r="N44" s="39"/>
      <c r="O44" s="73">
        <f t="shared" si="4"/>
        <v>0</v>
      </c>
    </row>
    <row r="45" spans="1:15">
      <c r="A45" s="13" t="s">
        <v>24</v>
      </c>
      <c r="B45" s="39"/>
      <c r="C45" s="37"/>
      <c r="D45" s="37"/>
      <c r="E45" s="39"/>
      <c r="F45" s="38"/>
      <c r="G45" s="38"/>
      <c r="H45" s="38"/>
      <c r="I45" s="39"/>
      <c r="J45" s="39"/>
      <c r="K45" s="56">
        <f t="shared" si="2"/>
        <v>-2016</v>
      </c>
      <c r="L45" s="39"/>
      <c r="M45" s="39"/>
      <c r="N45" s="39"/>
      <c r="O45" s="73">
        <f t="shared" si="4"/>
        <v>0</v>
      </c>
    </row>
    <row r="46" spans="1:15">
      <c r="A46" s="13" t="s">
        <v>24</v>
      </c>
      <c r="B46" s="37"/>
      <c r="C46" s="37"/>
      <c r="D46" s="37"/>
      <c r="E46" s="39"/>
      <c r="F46" s="38"/>
      <c r="G46" s="38"/>
      <c r="H46" s="38"/>
      <c r="I46" s="39"/>
      <c r="J46" s="39"/>
      <c r="K46" s="56">
        <f t="shared" si="2"/>
        <v>-2016</v>
      </c>
      <c r="L46" s="39"/>
      <c r="M46" s="39"/>
      <c r="N46" s="39"/>
      <c r="O46" s="73">
        <f>M46*N46</f>
        <v>0</v>
      </c>
    </row>
    <row r="47" spans="1:15">
      <c r="A47" s="13" t="s">
        <v>24</v>
      </c>
      <c r="B47" s="37"/>
      <c r="C47" s="37"/>
      <c r="D47" s="13"/>
      <c r="E47" s="39"/>
      <c r="F47" s="38"/>
      <c r="G47" s="38"/>
      <c r="H47" s="38"/>
      <c r="I47" s="39"/>
      <c r="J47" s="39"/>
      <c r="K47" s="56">
        <f t="shared" si="2"/>
        <v>-2016</v>
      </c>
      <c r="L47" s="39"/>
      <c r="M47" s="39"/>
      <c r="N47" s="39"/>
      <c r="O47" s="73">
        <f>M47*N47</f>
        <v>0</v>
      </c>
    </row>
    <row r="48" spans="1:15">
      <c r="A48" s="96" t="s">
        <v>117</v>
      </c>
      <c r="F48" s="95">
        <f>SUM(F26:F47)</f>
        <v>0</v>
      </c>
      <c r="G48" s="95">
        <f>SUM(G26:G47)</f>
        <v>0</v>
      </c>
      <c r="H48" s="95">
        <f>SUM(H26:H47)</f>
        <v>0</v>
      </c>
    </row>
    <row r="49" spans="1:8">
      <c r="A49" s="84" t="s">
        <v>119</v>
      </c>
      <c r="F49" s="95">
        <f>F21+F48</f>
        <v>0</v>
      </c>
      <c r="G49" s="95"/>
      <c r="H49" s="95">
        <f>H21+H48</f>
        <v>0</v>
      </c>
    </row>
    <row r="50" spans="1:8">
      <c r="A50" s="84" t="s">
        <v>120</v>
      </c>
      <c r="F50" s="95"/>
      <c r="G50" s="95">
        <f>G21+G48</f>
        <v>0</v>
      </c>
    </row>
  </sheetData>
  <mergeCells count="1">
    <mergeCell ref="B3:D3"/>
  </mergeCells>
  <conditionalFormatting sqref="O15:O20 O26 O34:O47">
    <cfRule type="cellIs" dxfId="1" priority="3" stopIfTrue="1" operator="greaterThan">
      <formula>17</formula>
    </cfRule>
  </conditionalFormatting>
  <conditionalFormatting sqref="O27:O33">
    <cfRule type="cellIs" dxfId="0" priority="19" stopIfTrue="1" operator="greaterThan">
      <formula>17</formula>
    </cfRule>
    <cfRule type="colorScale" priority="20">
      <colorScale>
        <cfvo type="num" val="&quot;&gt;17&quot;"/>
        <cfvo type="max" val="0"/>
        <color rgb="FFC00000"/>
        <color rgb="FFFFEF9C"/>
      </colorScale>
    </cfRule>
  </conditionalFormatting>
  <pageMargins left="0.75" right="0.5" top="1" bottom="1" header="0.5" footer="0.5"/>
  <pageSetup paperSize="3" scale="6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zoomScaleNormal="100" workbookViewId="0">
      <selection activeCell="B18" sqref="B18"/>
    </sheetView>
  </sheetViews>
  <sheetFormatPr defaultRowHeight="12.75"/>
  <cols>
    <col min="1" max="1" width="20" customWidth="1"/>
    <col min="2" max="2" width="71.42578125" customWidth="1"/>
    <col min="3" max="3" width="24.28515625" customWidth="1"/>
    <col min="4" max="5" width="17.140625" customWidth="1"/>
    <col min="7" max="7" width="28.85546875" customWidth="1"/>
    <col min="8" max="8" width="33.28515625" customWidth="1"/>
  </cols>
  <sheetData>
    <row r="1" spans="1:9" ht="18">
      <c r="A1" s="4" t="s">
        <v>100</v>
      </c>
    </row>
    <row r="3" spans="1:9" ht="13.5" thickBot="1"/>
    <row r="4" spans="1:9" ht="15.75" thickBot="1">
      <c r="A4" s="34" t="s">
        <v>84</v>
      </c>
      <c r="D4" s="61"/>
      <c r="E4" s="61"/>
      <c r="F4" s="61"/>
      <c r="G4" s="61"/>
      <c r="H4" s="61"/>
      <c r="I4" s="61"/>
    </row>
    <row r="5" spans="1:9" ht="15.75" thickBot="1">
      <c r="A5" s="74" t="s">
        <v>89</v>
      </c>
      <c r="B5" s="35"/>
      <c r="D5" s="61"/>
      <c r="E5" s="61"/>
      <c r="F5" s="61"/>
      <c r="G5" s="61"/>
      <c r="H5" s="61"/>
      <c r="I5" s="61"/>
    </row>
    <row r="6" spans="1:9" ht="13.5" thickBot="1">
      <c r="A6" s="17" t="s">
        <v>17</v>
      </c>
      <c r="B6" s="24" t="s">
        <v>18</v>
      </c>
      <c r="D6" s="62"/>
      <c r="E6" s="62"/>
      <c r="F6" s="61"/>
      <c r="G6" s="61"/>
      <c r="H6" s="61"/>
      <c r="I6" s="61"/>
    </row>
    <row r="7" spans="1:9" ht="15">
      <c r="A7" s="90">
        <v>5</v>
      </c>
      <c r="B7" s="30" t="s">
        <v>96</v>
      </c>
      <c r="D7" s="63"/>
      <c r="E7" s="64"/>
      <c r="F7" s="61"/>
      <c r="G7" s="61"/>
      <c r="H7" s="61"/>
      <c r="I7" s="61"/>
    </row>
    <row r="8" spans="1:9" ht="15">
      <c r="A8" s="91">
        <v>4</v>
      </c>
      <c r="B8" s="31" t="s">
        <v>99</v>
      </c>
      <c r="C8" s="16"/>
      <c r="D8" s="63"/>
      <c r="E8" s="64"/>
      <c r="F8" s="61"/>
      <c r="G8" s="61"/>
      <c r="H8" s="61"/>
      <c r="I8" s="61"/>
    </row>
    <row r="9" spans="1:9">
      <c r="A9" s="91">
        <v>3</v>
      </c>
      <c r="B9" s="31" t="s">
        <v>98</v>
      </c>
      <c r="C9" s="16"/>
      <c r="D9" s="65"/>
      <c r="E9" s="65"/>
      <c r="F9" s="61"/>
      <c r="G9" s="61"/>
      <c r="H9" s="61"/>
      <c r="I9" s="61"/>
    </row>
    <row r="10" spans="1:9" ht="15">
      <c r="A10" s="88">
        <v>2</v>
      </c>
      <c r="B10" s="32" t="s">
        <v>97</v>
      </c>
      <c r="C10" s="16"/>
      <c r="D10" s="66"/>
      <c r="E10" s="67"/>
      <c r="F10" s="61"/>
      <c r="G10" s="63"/>
      <c r="H10" s="64"/>
      <c r="I10" s="64"/>
    </row>
    <row r="11" spans="1:9" ht="15.75" thickBot="1">
      <c r="A11" s="18">
        <v>1</v>
      </c>
      <c r="B11" s="33" t="s">
        <v>90</v>
      </c>
      <c r="C11" s="16"/>
      <c r="D11" s="66"/>
      <c r="E11" s="67"/>
      <c r="F11" s="61"/>
      <c r="G11" s="68"/>
      <c r="H11" s="68"/>
      <c r="I11" s="64"/>
    </row>
    <row r="12" spans="1:9">
      <c r="C12" s="16"/>
      <c r="D12" s="66"/>
      <c r="E12" s="67"/>
      <c r="F12" s="61"/>
      <c r="G12" s="69"/>
      <c r="H12" s="70"/>
      <c r="I12" s="64"/>
    </row>
    <row r="13" spans="1:9" ht="13.5" thickBot="1">
      <c r="C13" s="16"/>
      <c r="D13" s="65"/>
      <c r="E13" s="67"/>
      <c r="F13" s="61"/>
      <c r="G13" s="71"/>
      <c r="H13" s="62"/>
      <c r="I13" s="64"/>
    </row>
    <row r="14" spans="1:9" ht="15.75" thickBot="1">
      <c r="A14" s="34" t="s">
        <v>85</v>
      </c>
      <c r="C14" s="16"/>
      <c r="D14" s="65"/>
      <c r="E14" s="72"/>
      <c r="F14" s="61"/>
      <c r="G14" s="71"/>
      <c r="H14" s="62"/>
      <c r="I14" s="64"/>
    </row>
    <row r="15" spans="1:9" ht="15.75" thickBot="1">
      <c r="A15" s="74" t="s">
        <v>42</v>
      </c>
      <c r="B15" s="35"/>
      <c r="C15" s="16"/>
      <c r="D15" s="65"/>
      <c r="E15" s="72"/>
      <c r="F15" s="61"/>
      <c r="G15" s="71"/>
      <c r="H15" s="62"/>
      <c r="I15" s="64"/>
    </row>
    <row r="16" spans="1:9" ht="13.5" thickBot="1">
      <c r="A16" s="19" t="s">
        <v>19</v>
      </c>
      <c r="B16" s="17" t="s">
        <v>18</v>
      </c>
      <c r="C16" s="16"/>
      <c r="D16" s="65"/>
      <c r="E16" s="72"/>
      <c r="F16" s="61"/>
      <c r="G16" s="71"/>
      <c r="H16" s="62"/>
      <c r="I16" s="64"/>
    </row>
    <row r="17" spans="1:9">
      <c r="A17" s="90">
        <v>5</v>
      </c>
      <c r="B17" s="30" t="s">
        <v>124</v>
      </c>
      <c r="D17" s="64"/>
      <c r="E17" s="64"/>
      <c r="F17" s="61"/>
      <c r="G17" s="71"/>
      <c r="H17" s="62"/>
      <c r="I17" s="64"/>
    </row>
    <row r="18" spans="1:9">
      <c r="A18" s="91">
        <v>4</v>
      </c>
      <c r="B18" s="31" t="s">
        <v>126</v>
      </c>
      <c r="D18" s="61"/>
      <c r="E18" s="61"/>
      <c r="F18" s="61"/>
      <c r="G18" s="62"/>
      <c r="H18" s="62"/>
      <c r="I18" s="64"/>
    </row>
    <row r="19" spans="1:9">
      <c r="A19" s="91">
        <v>3</v>
      </c>
      <c r="B19" s="31" t="s">
        <v>125</v>
      </c>
      <c r="D19" s="61"/>
      <c r="E19" s="61"/>
      <c r="F19" s="61"/>
      <c r="G19" s="64"/>
      <c r="H19" s="64"/>
      <c r="I19" s="64"/>
    </row>
    <row r="20" spans="1:9">
      <c r="A20" s="88">
        <v>2</v>
      </c>
      <c r="B20" s="87" t="s">
        <v>58</v>
      </c>
      <c r="D20" s="61"/>
      <c r="E20" s="61"/>
      <c r="F20" s="61"/>
      <c r="G20" s="64"/>
      <c r="H20" s="64"/>
      <c r="I20" s="64"/>
    </row>
    <row r="21" spans="1:9" ht="13.5" thickBot="1">
      <c r="A21" s="77">
        <v>1</v>
      </c>
      <c r="B21" s="23" t="s">
        <v>59</v>
      </c>
      <c r="D21" s="61"/>
      <c r="E21" s="61"/>
      <c r="F21" s="61"/>
      <c r="G21" s="64"/>
      <c r="H21" s="64"/>
      <c r="I21" s="64"/>
    </row>
    <row r="22" spans="1:9">
      <c r="D22" s="61"/>
      <c r="E22" s="61"/>
      <c r="F22" s="61"/>
      <c r="G22" s="61"/>
      <c r="H22" s="61"/>
      <c r="I22" s="61"/>
    </row>
    <row r="23" spans="1:9" ht="13.5" thickBot="1">
      <c r="D23" s="61"/>
      <c r="E23" s="61"/>
      <c r="F23" s="61"/>
      <c r="G23" s="61"/>
      <c r="H23" s="61"/>
      <c r="I23" s="61"/>
    </row>
    <row r="24" spans="1:9" ht="15.75" thickBot="1">
      <c r="A24" s="34" t="s">
        <v>122</v>
      </c>
      <c r="D24" s="61"/>
      <c r="E24" s="61"/>
      <c r="F24" s="61"/>
      <c r="G24" s="61"/>
      <c r="H24" s="61"/>
      <c r="I24" s="61"/>
    </row>
    <row r="25" spans="1:9" ht="15.75" customHeight="1" thickBot="1">
      <c r="A25" s="74" t="s">
        <v>61</v>
      </c>
      <c r="B25" s="35"/>
    </row>
    <row r="26" spans="1:9" ht="13.5" thickBot="1">
      <c r="A26" s="19" t="s">
        <v>19</v>
      </c>
      <c r="B26" s="17" t="s">
        <v>18</v>
      </c>
    </row>
    <row r="27" spans="1:9">
      <c r="A27" s="90">
        <v>5</v>
      </c>
      <c r="B27" s="92" t="s">
        <v>20</v>
      </c>
    </row>
    <row r="28" spans="1:9">
      <c r="A28" s="91">
        <v>4</v>
      </c>
      <c r="B28" s="93" t="s">
        <v>21</v>
      </c>
    </row>
    <row r="29" spans="1:9">
      <c r="A29" s="88">
        <v>3</v>
      </c>
      <c r="B29" s="93" t="s">
        <v>22</v>
      </c>
    </row>
    <row r="30" spans="1:9">
      <c r="A30" s="91">
        <v>2</v>
      </c>
      <c r="B30" s="89" t="s">
        <v>23</v>
      </c>
    </row>
    <row r="31" spans="1:9" ht="13.5" thickBot="1">
      <c r="A31" s="77">
        <v>1</v>
      </c>
      <c r="B31" s="23" t="s">
        <v>35</v>
      </c>
    </row>
    <row r="33" spans="1:1">
      <c r="A33" s="22"/>
    </row>
  </sheetData>
  <pageMargins left="0.75" right="0.75" top="1" bottom="1" header="0.5" footer="0.5"/>
  <pageSetup scale="7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G34"/>
  <sheetViews>
    <sheetView zoomScaleNormal="100" zoomScaleSheetLayoutView="100" workbookViewId="0">
      <selection activeCell="I33" sqref="I33"/>
    </sheetView>
  </sheetViews>
  <sheetFormatPr defaultColWidth="18.5703125" defaultRowHeight="12.75"/>
  <cols>
    <col min="1" max="1" width="64.28515625" style="5" customWidth="1"/>
    <col min="2" max="2" width="17.140625" style="3" customWidth="1"/>
    <col min="3" max="6" width="17.140625" style="2" customWidth="1"/>
  </cols>
  <sheetData>
    <row r="1" spans="1:7" ht="18">
      <c r="A1" s="4" t="s">
        <v>77</v>
      </c>
      <c r="B1" s="4" t="s">
        <v>75</v>
      </c>
    </row>
    <row r="3" spans="1:7">
      <c r="A3" s="94" t="s">
        <v>81</v>
      </c>
      <c r="C3" s="94" t="s">
        <v>104</v>
      </c>
    </row>
    <row r="4" spans="1:7">
      <c r="A4" s="47" t="s">
        <v>74</v>
      </c>
      <c r="C4" s="101" t="s">
        <v>127</v>
      </c>
      <c r="D4" s="102"/>
      <c r="E4" s="102"/>
      <c r="F4" s="103"/>
    </row>
    <row r="5" spans="1:7">
      <c r="A5" s="47" t="s">
        <v>73</v>
      </c>
      <c r="C5" s="104"/>
      <c r="D5" s="105"/>
      <c r="E5" s="105"/>
      <c r="F5" s="106"/>
    </row>
    <row r="6" spans="1:7">
      <c r="A6" s="47" t="s">
        <v>72</v>
      </c>
      <c r="C6" s="104"/>
      <c r="D6" s="105"/>
      <c r="E6" s="105"/>
      <c r="F6" s="106"/>
    </row>
    <row r="7" spans="1:7" ht="25.5" customHeight="1">
      <c r="A7" s="49" t="s">
        <v>108</v>
      </c>
      <c r="C7" s="104"/>
      <c r="D7" s="105"/>
      <c r="E7" s="105"/>
      <c r="F7" s="106"/>
    </row>
    <row r="8" spans="1:7" ht="25.5">
      <c r="A8" s="57" t="s">
        <v>109</v>
      </c>
      <c r="C8" s="104"/>
      <c r="D8" s="105"/>
      <c r="E8" s="105"/>
      <c r="F8" s="106"/>
    </row>
    <row r="9" spans="1:7">
      <c r="A9" s="36" t="s">
        <v>110</v>
      </c>
      <c r="B9" s="60"/>
      <c r="C9" s="104"/>
      <c r="D9" s="105"/>
      <c r="E9" s="105"/>
      <c r="F9" s="106"/>
    </row>
    <row r="10" spans="1:7">
      <c r="A10" s="48" t="s">
        <v>107</v>
      </c>
      <c r="B10" s="51"/>
      <c r="C10" s="107"/>
      <c r="D10" s="108"/>
      <c r="E10" s="108"/>
      <c r="F10" s="109"/>
      <c r="G10" s="1"/>
    </row>
    <row r="11" spans="1:7">
      <c r="A11" s="20"/>
      <c r="B11" s="51"/>
      <c r="C11" s="51"/>
      <c r="D11" s="51"/>
      <c r="E11" s="51"/>
      <c r="F11" s="51"/>
      <c r="G11" s="1"/>
    </row>
    <row r="12" spans="1:7">
      <c r="A12" s="7" t="s">
        <v>9</v>
      </c>
      <c r="B12" s="8" t="s">
        <v>8</v>
      </c>
      <c r="C12" s="9" t="s">
        <v>7</v>
      </c>
      <c r="D12" s="9" t="s">
        <v>12</v>
      </c>
      <c r="E12" s="9" t="s">
        <v>82</v>
      </c>
      <c r="F12" s="9" t="s">
        <v>83</v>
      </c>
    </row>
    <row r="13" spans="1:7" s="6" customFormat="1" ht="38.25">
      <c r="A13" s="7" t="s">
        <v>0</v>
      </c>
      <c r="B13" s="11" t="s">
        <v>5</v>
      </c>
      <c r="C13" s="12" t="s">
        <v>6</v>
      </c>
      <c r="D13" s="12" t="s">
        <v>101</v>
      </c>
      <c r="E13" s="12" t="s">
        <v>3</v>
      </c>
      <c r="F13" s="12" t="s">
        <v>102</v>
      </c>
    </row>
    <row r="14" spans="1:7">
      <c r="A14" s="13" t="s">
        <v>41</v>
      </c>
      <c r="B14" s="14"/>
      <c r="C14" s="15"/>
      <c r="D14" s="78"/>
      <c r="E14" s="10">
        <f>IF(B14&gt;0,IF(D14="R",C14/B14,),)</f>
        <v>0</v>
      </c>
      <c r="F14" s="10">
        <f>IF(B14&gt;0,IF(D14="C",C14,),)</f>
        <v>0</v>
      </c>
    </row>
    <row r="15" spans="1:7">
      <c r="A15" s="13" t="s">
        <v>41</v>
      </c>
      <c r="B15" s="14"/>
      <c r="C15" s="15"/>
      <c r="D15" s="79"/>
      <c r="E15" s="10">
        <f t="shared" ref="E15:E27" si="0">IF(B15&gt;0,IF(D15="R",C15/B15,),)</f>
        <v>0</v>
      </c>
      <c r="F15" s="10">
        <f t="shared" ref="F15:F31" si="1">IF(B15&gt;0,IF(D15="C",C15,),)</f>
        <v>0</v>
      </c>
    </row>
    <row r="16" spans="1:7">
      <c r="A16" s="13" t="s">
        <v>41</v>
      </c>
      <c r="B16" s="14"/>
      <c r="C16" s="15"/>
      <c r="D16" s="79"/>
      <c r="E16" s="10">
        <f t="shared" si="0"/>
        <v>0</v>
      </c>
      <c r="F16" s="10">
        <f t="shared" si="1"/>
        <v>0</v>
      </c>
    </row>
    <row r="17" spans="1:6">
      <c r="A17" s="13" t="s">
        <v>41</v>
      </c>
      <c r="B17" s="14"/>
      <c r="C17" s="15"/>
      <c r="D17" s="79"/>
      <c r="E17" s="10">
        <f t="shared" si="0"/>
        <v>0</v>
      </c>
      <c r="F17" s="10">
        <f t="shared" si="1"/>
        <v>0</v>
      </c>
    </row>
    <row r="18" spans="1:6">
      <c r="A18" s="13" t="s">
        <v>41</v>
      </c>
      <c r="B18" s="14"/>
      <c r="C18" s="15"/>
      <c r="D18" s="79"/>
      <c r="E18" s="10">
        <f t="shared" si="0"/>
        <v>0</v>
      </c>
      <c r="F18" s="10">
        <f t="shared" si="1"/>
        <v>0</v>
      </c>
    </row>
    <row r="19" spans="1:6">
      <c r="A19" s="13" t="s">
        <v>41</v>
      </c>
      <c r="B19" s="14"/>
      <c r="C19" s="15"/>
      <c r="D19" s="79"/>
      <c r="E19" s="10">
        <f t="shared" si="0"/>
        <v>0</v>
      </c>
      <c r="F19" s="10">
        <f t="shared" si="1"/>
        <v>0</v>
      </c>
    </row>
    <row r="20" spans="1:6">
      <c r="A20" s="13" t="s">
        <v>41</v>
      </c>
      <c r="B20" s="14"/>
      <c r="C20" s="15"/>
      <c r="D20" s="79"/>
      <c r="E20" s="10">
        <f t="shared" si="0"/>
        <v>0</v>
      </c>
      <c r="F20" s="10">
        <f t="shared" si="1"/>
        <v>0</v>
      </c>
    </row>
    <row r="21" spans="1:6">
      <c r="A21" s="13" t="s">
        <v>41</v>
      </c>
      <c r="B21" s="14"/>
      <c r="C21" s="15"/>
      <c r="D21" s="79"/>
      <c r="E21" s="10">
        <f t="shared" si="0"/>
        <v>0</v>
      </c>
      <c r="F21" s="10">
        <f t="shared" si="1"/>
        <v>0</v>
      </c>
    </row>
    <row r="22" spans="1:6">
      <c r="A22" s="13" t="s">
        <v>41</v>
      </c>
      <c r="B22" s="14"/>
      <c r="C22" s="15"/>
      <c r="D22" s="79"/>
      <c r="E22" s="10">
        <f t="shared" si="0"/>
        <v>0</v>
      </c>
      <c r="F22" s="10">
        <f t="shared" si="1"/>
        <v>0</v>
      </c>
    </row>
    <row r="23" spans="1:6">
      <c r="A23" s="13" t="s">
        <v>41</v>
      </c>
      <c r="B23" s="14"/>
      <c r="C23" s="15"/>
      <c r="D23" s="79"/>
      <c r="E23" s="10">
        <f t="shared" si="0"/>
        <v>0</v>
      </c>
      <c r="F23" s="10">
        <f t="shared" si="1"/>
        <v>0</v>
      </c>
    </row>
    <row r="24" spans="1:6">
      <c r="A24" s="13" t="s">
        <v>41</v>
      </c>
      <c r="B24" s="14"/>
      <c r="C24" s="15"/>
      <c r="D24" s="79"/>
      <c r="E24" s="10">
        <f t="shared" si="0"/>
        <v>0</v>
      </c>
      <c r="F24" s="10">
        <f t="shared" si="1"/>
        <v>0</v>
      </c>
    </row>
    <row r="25" spans="1:6">
      <c r="A25" s="13" t="s">
        <v>41</v>
      </c>
      <c r="B25" s="14"/>
      <c r="C25" s="15"/>
      <c r="D25" s="79"/>
      <c r="E25" s="10">
        <f t="shared" si="0"/>
        <v>0</v>
      </c>
      <c r="F25" s="10">
        <f t="shared" si="1"/>
        <v>0</v>
      </c>
    </row>
    <row r="26" spans="1:6">
      <c r="A26" s="13" t="s">
        <v>41</v>
      </c>
      <c r="B26" s="14"/>
      <c r="C26" s="15"/>
      <c r="D26" s="79"/>
      <c r="E26" s="10">
        <f t="shared" si="0"/>
        <v>0</v>
      </c>
      <c r="F26" s="10">
        <f t="shared" si="1"/>
        <v>0</v>
      </c>
    </row>
    <row r="27" spans="1:6">
      <c r="A27" s="13" t="s">
        <v>41</v>
      </c>
      <c r="B27" s="14"/>
      <c r="C27" s="15"/>
      <c r="D27" s="79"/>
      <c r="E27" s="10">
        <f t="shared" si="0"/>
        <v>0</v>
      </c>
      <c r="F27" s="10">
        <f t="shared" si="1"/>
        <v>0</v>
      </c>
    </row>
    <row r="28" spans="1:6">
      <c r="A28" s="13" t="s">
        <v>41</v>
      </c>
      <c r="B28" s="14"/>
      <c r="C28" s="15"/>
      <c r="D28" s="79"/>
      <c r="E28" s="10">
        <f>IF(B28&gt;0,IF(D28="R",C28/B28,),)</f>
        <v>0</v>
      </c>
      <c r="F28" s="10">
        <f t="shared" si="1"/>
        <v>0</v>
      </c>
    </row>
    <row r="29" spans="1:6">
      <c r="A29" s="13" t="s">
        <v>41</v>
      </c>
      <c r="B29" s="14"/>
      <c r="C29" s="15"/>
      <c r="D29" s="79"/>
      <c r="E29" s="10">
        <f>IF(B29&gt;0,IF(D29="R",C29/B29,),)</f>
        <v>0</v>
      </c>
      <c r="F29" s="10">
        <f t="shared" si="1"/>
        <v>0</v>
      </c>
    </row>
    <row r="30" spans="1:6">
      <c r="A30" s="13" t="s">
        <v>41</v>
      </c>
      <c r="B30" s="14"/>
      <c r="C30" s="15"/>
      <c r="D30" s="79"/>
      <c r="E30" s="10">
        <f>IF(B30&gt;0,IF(D30="R",C30/B30,),)</f>
        <v>0</v>
      </c>
      <c r="F30" s="10">
        <f t="shared" si="1"/>
        <v>0</v>
      </c>
    </row>
    <row r="31" spans="1:6">
      <c r="A31" s="13" t="s">
        <v>41</v>
      </c>
      <c r="B31" s="14"/>
      <c r="C31" s="15"/>
      <c r="D31" s="79"/>
      <c r="E31" s="10">
        <f>IF(B31&gt;0,IF(D31="R",C31/B31,),)</f>
        <v>0</v>
      </c>
      <c r="F31" s="10">
        <f t="shared" si="1"/>
        <v>0</v>
      </c>
    </row>
    <row r="32" spans="1:6">
      <c r="A32" s="84" t="s">
        <v>69</v>
      </c>
      <c r="B32" s="56"/>
      <c r="C32" s="85"/>
      <c r="D32" s="85"/>
      <c r="E32" s="86">
        <f>SUM(E13:E30)</f>
        <v>0</v>
      </c>
      <c r="F32" s="86"/>
    </row>
    <row r="33" spans="1:6" ht="13.5" thickBot="1">
      <c r="A33" s="80" t="s">
        <v>103</v>
      </c>
      <c r="B33" s="81"/>
      <c r="C33" s="82"/>
      <c r="D33" s="82"/>
      <c r="E33" s="83"/>
      <c r="F33" s="83">
        <f>SUM(F14:F31)</f>
        <v>0</v>
      </c>
    </row>
    <row r="34" spans="1:6">
      <c r="E34" s="43"/>
      <c r="F34" s="43"/>
    </row>
  </sheetData>
  <mergeCells count="1">
    <mergeCell ref="C4:F10"/>
  </mergeCells>
  <phoneticPr fontId="4" type="noConversion"/>
  <pageMargins left="0.75" right="0.75" top="1" bottom="1" header="0.5" footer="0.5"/>
  <pageSetup scale="7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G27"/>
  <sheetViews>
    <sheetView zoomScaleNormal="100" zoomScaleSheetLayoutView="130" workbookViewId="0">
      <selection activeCell="E38" sqref="E38"/>
    </sheetView>
  </sheetViews>
  <sheetFormatPr defaultColWidth="18.5703125" defaultRowHeight="12.75"/>
  <cols>
    <col min="1" max="1" width="64.28515625" style="5" customWidth="1"/>
    <col min="2" max="2" width="17.140625" style="3" customWidth="1"/>
    <col min="3" max="6" width="17.140625" style="2" customWidth="1"/>
  </cols>
  <sheetData>
    <row r="1" spans="1:7" ht="18">
      <c r="A1" s="4" t="s">
        <v>123</v>
      </c>
      <c r="B1" s="4" t="s">
        <v>32</v>
      </c>
    </row>
    <row r="3" spans="1:7">
      <c r="A3" s="94" t="s">
        <v>81</v>
      </c>
      <c r="C3" s="94" t="s">
        <v>104</v>
      </c>
    </row>
    <row r="4" spans="1:7" ht="12.75" customHeight="1">
      <c r="A4" s="57" t="s">
        <v>111</v>
      </c>
      <c r="C4" s="116" t="s">
        <v>113</v>
      </c>
      <c r="D4" s="117"/>
      <c r="E4" s="117"/>
      <c r="F4" s="118"/>
    </row>
    <row r="5" spans="1:7" ht="12.75" customHeight="1">
      <c r="A5" s="49" t="s">
        <v>71</v>
      </c>
      <c r="C5" s="119"/>
      <c r="D5" s="120"/>
      <c r="E5" s="120"/>
      <c r="F5" s="121"/>
    </row>
    <row r="6" spans="1:7" ht="12.75" customHeight="1">
      <c r="A6" s="49" t="s">
        <v>70</v>
      </c>
      <c r="C6" s="119" t="s">
        <v>114</v>
      </c>
      <c r="D6" s="120"/>
      <c r="E6" s="120"/>
      <c r="F6" s="121"/>
    </row>
    <row r="7" spans="1:7" ht="25.5" customHeight="1">
      <c r="A7" s="49" t="s">
        <v>108</v>
      </c>
      <c r="C7" s="119"/>
      <c r="D7" s="120"/>
      <c r="E7" s="120"/>
      <c r="F7" s="121"/>
    </row>
    <row r="8" spans="1:7" ht="25.5">
      <c r="A8" s="49" t="s">
        <v>105</v>
      </c>
      <c r="C8" s="110" t="s">
        <v>112</v>
      </c>
      <c r="D8" s="111"/>
      <c r="E8" s="111"/>
      <c r="F8" s="112"/>
    </row>
    <row r="9" spans="1:7">
      <c r="A9" s="58" t="s">
        <v>106</v>
      </c>
      <c r="C9" s="110"/>
      <c r="D9" s="111"/>
      <c r="E9" s="111"/>
      <c r="F9" s="112"/>
    </row>
    <row r="10" spans="1:7">
      <c r="A10" s="59" t="s">
        <v>107</v>
      </c>
      <c r="B10" s="60"/>
      <c r="C10" s="113"/>
      <c r="D10" s="114"/>
      <c r="E10" s="114"/>
      <c r="F10" s="115"/>
      <c r="G10" s="61"/>
    </row>
    <row r="11" spans="1:7">
      <c r="B11" s="51"/>
      <c r="C11" s="51"/>
      <c r="D11" s="51"/>
      <c r="E11" s="51"/>
      <c r="F11" s="51"/>
      <c r="G11" s="51"/>
    </row>
    <row r="12" spans="1:7">
      <c r="A12" s="7" t="s">
        <v>9</v>
      </c>
      <c r="B12" s="8" t="s">
        <v>8</v>
      </c>
      <c r="C12" s="9" t="s">
        <v>7</v>
      </c>
      <c r="D12" s="9" t="s">
        <v>12</v>
      </c>
      <c r="E12" s="9" t="s">
        <v>82</v>
      </c>
      <c r="F12" s="9" t="s">
        <v>83</v>
      </c>
    </row>
    <row r="13" spans="1:7" s="6" customFormat="1" ht="38.25">
      <c r="A13" s="7" t="s">
        <v>0</v>
      </c>
      <c r="B13" s="11" t="s">
        <v>2</v>
      </c>
      <c r="C13" s="9" t="s">
        <v>1</v>
      </c>
      <c r="D13" s="12" t="s">
        <v>101</v>
      </c>
      <c r="E13" s="12" t="s">
        <v>3</v>
      </c>
      <c r="F13" s="12" t="s">
        <v>102</v>
      </c>
    </row>
    <row r="14" spans="1:7">
      <c r="A14" s="13" t="s">
        <v>4</v>
      </c>
      <c r="B14" s="14">
        <v>0</v>
      </c>
      <c r="C14" s="15">
        <v>0</v>
      </c>
      <c r="D14" s="79"/>
      <c r="E14" s="10">
        <f>IF(C14&gt;0,IF(D14="R",C14/B14,),)</f>
        <v>0</v>
      </c>
      <c r="F14" s="10">
        <f>IF(C14&gt;0,IF(D14="C",C14,),)</f>
        <v>0</v>
      </c>
    </row>
    <row r="15" spans="1:7">
      <c r="A15" s="13" t="s">
        <v>4</v>
      </c>
      <c r="B15" s="14">
        <v>0</v>
      </c>
      <c r="C15" s="15">
        <v>0</v>
      </c>
      <c r="D15" s="79"/>
      <c r="E15" s="10">
        <f t="shared" ref="E15:E24" si="0">IF(C15&gt;0,IF(D15="R",C15/B15,),)</f>
        <v>0</v>
      </c>
      <c r="F15" s="10">
        <f t="shared" ref="F15:F24" si="1">IF(C15&gt;0,IF(D15="C",C15,),)</f>
        <v>0</v>
      </c>
    </row>
    <row r="16" spans="1:7">
      <c r="A16" s="13" t="s">
        <v>4</v>
      </c>
      <c r="B16" s="14">
        <v>0</v>
      </c>
      <c r="C16" s="15">
        <v>0</v>
      </c>
      <c r="D16" s="79"/>
      <c r="E16" s="10">
        <f t="shared" si="0"/>
        <v>0</v>
      </c>
      <c r="F16" s="10">
        <f t="shared" si="1"/>
        <v>0</v>
      </c>
    </row>
    <row r="17" spans="1:6">
      <c r="A17" s="13" t="s">
        <v>4</v>
      </c>
      <c r="B17" s="14">
        <v>0</v>
      </c>
      <c r="C17" s="15">
        <v>0</v>
      </c>
      <c r="D17" s="79"/>
      <c r="E17" s="10">
        <f t="shared" si="0"/>
        <v>0</v>
      </c>
      <c r="F17" s="10">
        <f t="shared" si="1"/>
        <v>0</v>
      </c>
    </row>
    <row r="18" spans="1:6">
      <c r="A18" s="13" t="s">
        <v>4</v>
      </c>
      <c r="B18" s="14">
        <v>0</v>
      </c>
      <c r="C18" s="15">
        <v>0</v>
      </c>
      <c r="D18" s="79"/>
      <c r="E18" s="10">
        <f t="shared" si="0"/>
        <v>0</v>
      </c>
      <c r="F18" s="10">
        <f t="shared" si="1"/>
        <v>0</v>
      </c>
    </row>
    <row r="19" spans="1:6">
      <c r="A19" s="13" t="s">
        <v>4</v>
      </c>
      <c r="B19" s="14">
        <v>0</v>
      </c>
      <c r="C19" s="15">
        <v>0</v>
      </c>
      <c r="D19" s="79"/>
      <c r="E19" s="10">
        <f t="shared" si="0"/>
        <v>0</v>
      </c>
      <c r="F19" s="10">
        <f t="shared" si="1"/>
        <v>0</v>
      </c>
    </row>
    <row r="20" spans="1:6">
      <c r="A20" s="13" t="s">
        <v>4</v>
      </c>
      <c r="B20" s="14">
        <v>0</v>
      </c>
      <c r="C20" s="15">
        <v>0</v>
      </c>
      <c r="D20" s="79"/>
      <c r="E20" s="10">
        <f t="shared" si="0"/>
        <v>0</v>
      </c>
      <c r="F20" s="10">
        <f t="shared" si="1"/>
        <v>0</v>
      </c>
    </row>
    <row r="21" spans="1:6">
      <c r="A21" s="13" t="s">
        <v>4</v>
      </c>
      <c r="B21" s="14">
        <v>0</v>
      </c>
      <c r="C21" s="15">
        <v>0</v>
      </c>
      <c r="D21" s="79"/>
      <c r="E21" s="10">
        <f t="shared" si="0"/>
        <v>0</v>
      </c>
      <c r="F21" s="10">
        <f t="shared" si="1"/>
        <v>0</v>
      </c>
    </row>
    <row r="22" spans="1:6">
      <c r="A22" s="13" t="s">
        <v>4</v>
      </c>
      <c r="B22" s="14">
        <v>0</v>
      </c>
      <c r="C22" s="15">
        <v>0</v>
      </c>
      <c r="D22" s="79"/>
      <c r="E22" s="10">
        <f t="shared" si="0"/>
        <v>0</v>
      </c>
      <c r="F22" s="10">
        <f t="shared" si="1"/>
        <v>0</v>
      </c>
    </row>
    <row r="23" spans="1:6">
      <c r="A23" s="13" t="s">
        <v>4</v>
      </c>
      <c r="B23" s="14">
        <v>0</v>
      </c>
      <c r="C23" s="15">
        <v>0</v>
      </c>
      <c r="D23" s="79"/>
      <c r="E23" s="10">
        <f t="shared" si="0"/>
        <v>0</v>
      </c>
      <c r="F23" s="10">
        <f t="shared" si="1"/>
        <v>0</v>
      </c>
    </row>
    <row r="24" spans="1:6">
      <c r="A24" s="13" t="s">
        <v>4</v>
      </c>
      <c r="B24" s="14">
        <v>0</v>
      </c>
      <c r="C24" s="15">
        <v>0</v>
      </c>
      <c r="D24" s="79"/>
      <c r="E24" s="10">
        <f t="shared" si="0"/>
        <v>0</v>
      </c>
      <c r="F24" s="10">
        <f t="shared" si="1"/>
        <v>0</v>
      </c>
    </row>
    <row r="25" spans="1:6">
      <c r="A25" s="84" t="s">
        <v>67</v>
      </c>
      <c r="B25" s="56"/>
      <c r="C25" s="85"/>
      <c r="D25" s="85"/>
      <c r="E25" s="86">
        <f>SUM(E14:E24)</f>
        <v>0</v>
      </c>
      <c r="F25" s="86"/>
    </row>
    <row r="26" spans="1:6" ht="13.5" thickBot="1">
      <c r="A26" s="80" t="s">
        <v>103</v>
      </c>
      <c r="B26" s="81"/>
      <c r="C26" s="82"/>
      <c r="D26" s="82"/>
      <c r="E26" s="83"/>
      <c r="F26" s="83">
        <f>SUM(F14:F24)</f>
        <v>0</v>
      </c>
    </row>
    <row r="27" spans="1:6">
      <c r="E27" s="43"/>
      <c r="F27" s="43"/>
    </row>
  </sheetData>
  <mergeCells count="3">
    <mergeCell ref="C8:F10"/>
    <mergeCell ref="C4:F5"/>
    <mergeCell ref="C6:F7"/>
  </mergeCells>
  <phoneticPr fontId="4" type="noConversion"/>
  <pageMargins left="0.75" right="0.75" top="1" bottom="1" header="0.5" footer="0.5"/>
  <pageSetup scale="7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D10"/>
  <sheetViews>
    <sheetView tabSelected="1" zoomScaleNormal="100" workbookViewId="0">
      <selection activeCell="A41" sqref="A41"/>
    </sheetView>
  </sheetViews>
  <sheetFormatPr defaultColWidth="18.5703125" defaultRowHeight="12.75"/>
  <cols>
    <col min="1" max="1" width="64.28515625" style="5" customWidth="1"/>
    <col min="2" max="2" width="17.140625" style="3" customWidth="1"/>
    <col min="3" max="4" width="17.140625" style="2" customWidth="1"/>
    <col min="5" max="6" width="17.140625" customWidth="1"/>
  </cols>
  <sheetData>
    <row r="1" spans="1:3" ht="18">
      <c r="A1" s="4" t="s">
        <v>86</v>
      </c>
      <c r="C1" s="4"/>
    </row>
    <row r="3" spans="1:3">
      <c r="A3" s="94" t="s">
        <v>81</v>
      </c>
    </row>
    <row r="4" spans="1:3" ht="25.5" customHeight="1">
      <c r="A4" s="57" t="s">
        <v>76</v>
      </c>
    </row>
    <row r="5" spans="1:3" ht="25.5">
      <c r="A5" s="49" t="s">
        <v>68</v>
      </c>
    </row>
    <row r="7" spans="1:3" ht="13.5" thickBot="1"/>
    <row r="8" spans="1:3" ht="13.5" thickBot="1">
      <c r="A8" s="44" t="s">
        <v>66</v>
      </c>
      <c r="B8" s="45">
        <f>'Table 3 Replacement Expenses'!E32+'Table 4 Future Improv. Expenses'!E25</f>
        <v>0</v>
      </c>
    </row>
    <row r="9" spans="1:3" ht="13.5" thickBot="1"/>
    <row r="10" spans="1:3" ht="13.5" thickBot="1">
      <c r="A10" s="44" t="s">
        <v>103</v>
      </c>
      <c r="B10" s="45">
        <f>'Table 3 Replacement Expenses'!F33+'Table 4 Future Improv. Expenses'!F26</f>
        <v>0</v>
      </c>
    </row>
  </sheetData>
  <pageMargins left="0.75" right="0.75" top="1" bottom="1" header="0.5" footer="0.5"/>
  <pageSetup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Asset Management Team</vt:lpstr>
      <vt:lpstr>Table 1 Asset Inventory</vt:lpstr>
      <vt:lpstr>Table 2 Asset Rating</vt:lpstr>
      <vt:lpstr>Table 3 Replacement Expenses</vt:lpstr>
      <vt:lpstr>Table 4 Future Improv. Expenses</vt:lpstr>
      <vt:lpstr>Total Reserve Required</vt:lpstr>
      <vt:lpstr>'Asset Management Team'!Print_Area</vt:lpstr>
      <vt:lpstr>'Table 2 Asset Rating'!Print_Area</vt:lpstr>
      <vt:lpstr>'Table 3 Replacement Expenses'!Print_Area</vt:lpstr>
      <vt:lpstr>'Table 4 Future Improv. Expenses'!Print_Area</vt:lpstr>
      <vt:lpstr>'Total Reserve Required'!Print_Area</vt:lpstr>
    </vt:vector>
  </TitlesOfParts>
  <Company>State of Michigan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Dept. of Environmental Quality</dc:creator>
  <cp:lastModifiedBy>Joan Jones</cp:lastModifiedBy>
  <cp:lastPrinted>2016-01-14T19:38:41Z</cp:lastPrinted>
  <dcterms:created xsi:type="dcterms:W3CDTF">2005-05-31T16:41:39Z</dcterms:created>
  <dcterms:modified xsi:type="dcterms:W3CDTF">2016-02-04T20:27:46Z</dcterms:modified>
</cp:coreProperties>
</file>