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lark\Downloads\"/>
    </mc:Choice>
  </mc:AlternateContent>
  <xr:revisionPtr revIDLastSave="0" documentId="8_{4856B551-B81F-4677-BF50-4B1579A3648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USBR 37 update" sheetId="4" r:id="rId1"/>
    <sheet name="USBR 37" sheetId="3" state="hidden" r:id="rId2"/>
    <sheet name="USBR 137" sheetId="2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4" l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5" i="3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10" i="4" l="1"/>
  <c r="C2" i="4"/>
  <c r="C2" i="3"/>
  <c r="C110" i="3"/>
  <c r="I2" i="2"/>
  <c r="H2" i="2"/>
  <c r="C4" i="2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l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</calcChain>
</file>

<file path=xl/sharedStrings.xml><?xml version="1.0" encoding="utf-8"?>
<sst xmlns="http://schemas.openxmlformats.org/spreadsheetml/2006/main" count="585" uniqueCount="301">
  <si>
    <t>Facility name</t>
  </si>
  <si>
    <t>Miles</t>
  </si>
  <si>
    <t>Total miles</t>
  </si>
  <si>
    <t>Turn location and road name/designation</t>
  </si>
  <si>
    <t>General Direction of Travel</t>
  </si>
  <si>
    <t>Notes:soutbound map: https://ridewithgps.com/routes/42581328
northbound map:  https://ridewithgps.com/routes/42593747</t>
  </si>
  <si>
    <t xml:space="preserve">USBR 37 IN from USBR 36 in Griffith, IN  to USBR 35 in Carmel, IN: </t>
  </si>
  <si>
    <t>Route begins on Erie Lackawanna Trail at S. Arbogast Ave. (USBR 36) in Griffith, IN</t>
  </si>
  <si>
    <t>Erie Lackawanna Trail</t>
  </si>
  <si>
    <t>Erie Lackawanna Trail turns slightly left and becomes N West St</t>
  </si>
  <si>
    <t>N West St</t>
  </si>
  <si>
    <t>Turn left onto W School Ct</t>
  </si>
  <si>
    <t>W School Ct</t>
  </si>
  <si>
    <t>Turn right onto S Main St</t>
  </si>
  <si>
    <t>S Main St</t>
  </si>
  <si>
    <t>Continue onto W 129th Ave</t>
  </si>
  <si>
    <t>W 129th Ave</t>
  </si>
  <si>
    <t>Turn right onto Delaware Pkwy</t>
  </si>
  <si>
    <t>Delaware Pkwy</t>
  </si>
  <si>
    <t>Turn left onto E 145th Ave</t>
  </si>
  <si>
    <t>E 145th Ave</t>
  </si>
  <si>
    <t>E 145th Ave turns right and becomes Georgia St</t>
  </si>
  <si>
    <t>Georgia St</t>
  </si>
  <si>
    <t>Turn left onto E 153rd Ave</t>
  </si>
  <si>
    <t>E 153rd Ave</t>
  </si>
  <si>
    <t>Slight right onto S Grove Rd</t>
  </si>
  <si>
    <t>S Grove Rd</t>
  </si>
  <si>
    <t>Continue onto Colorado St</t>
  </si>
  <si>
    <t>Colorado St</t>
  </si>
  <si>
    <t>Turn left onto E 173rd Ave</t>
  </si>
  <si>
    <t>E 173rd Ave</t>
  </si>
  <si>
    <t>Continue onto W 900 S</t>
  </si>
  <si>
    <t>W 900 S</t>
  </si>
  <si>
    <t>Turn right onto S 250 W</t>
  </si>
  <si>
    <t>S 250 W</t>
  </si>
  <si>
    <t>Continue onto N 400 W</t>
  </si>
  <si>
    <t>N 400 W</t>
  </si>
  <si>
    <t>Turn right onto W 600 N</t>
  </si>
  <si>
    <t>W 600 N</t>
  </si>
  <si>
    <t>Turn left onto N 450 W</t>
  </si>
  <si>
    <t>N 450 W</t>
  </si>
  <si>
    <t>Turn left onto W 400 N</t>
  </si>
  <si>
    <t>W 400 N</t>
  </si>
  <si>
    <t>Turn right onto N 100 W</t>
  </si>
  <si>
    <t>N 100 W</t>
  </si>
  <si>
    <t>Turn right onto W. Moody Rd.</t>
  </si>
  <si>
    <t>W. Moody Rd.</t>
  </si>
  <si>
    <t>Turn left onto S 125 W</t>
  </si>
  <si>
    <t>S 125 W</t>
  </si>
  <si>
    <t>Turn right onto W 300 S/E Amsler Rd.</t>
  </si>
  <si>
    <t>W 300 S/E Amsler Rd.</t>
  </si>
  <si>
    <t>Turn left onto S 400W/N Marion School Rd.</t>
  </si>
  <si>
    <t xml:space="preserve"> S 400W/N Marion School Rd.</t>
  </si>
  <si>
    <t>Turn left onto W 650 S/McCoysburg Rd.</t>
  </si>
  <si>
    <t>W 650 S/McCoysburg Rd.</t>
  </si>
  <si>
    <t>Continue onto W 1000 S/W 1100 N</t>
  </si>
  <si>
    <t>W 1000 S/W 1100 N</t>
  </si>
  <si>
    <t>Turn right onto N 300 E</t>
  </si>
  <si>
    <t>N 300 E</t>
  </si>
  <si>
    <t>Turn right onto E Monon Rd</t>
  </si>
  <si>
    <t>E Monon Rd</t>
  </si>
  <si>
    <t>Turn left onto N 300 E</t>
  </si>
  <si>
    <t>Turn left onto E 1300 S</t>
  </si>
  <si>
    <t>E 1300 S</t>
  </si>
  <si>
    <t>Turn right onto Tyler Rd</t>
  </si>
  <si>
    <t>Tyler Rd</t>
  </si>
  <si>
    <t>Turn right onto Pretty Prairie Rd</t>
  </si>
  <si>
    <t>Pretty Prairie Rd</t>
  </si>
  <si>
    <t>Continue onto Main St</t>
  </si>
  <si>
    <t>Main St</t>
  </si>
  <si>
    <t>Turn right onto North St</t>
  </si>
  <si>
    <t>North St</t>
  </si>
  <si>
    <t>Turn left onto S Railroad St</t>
  </si>
  <si>
    <t>S Railroad St</t>
  </si>
  <si>
    <t>Continue onto N 9th St/CR 100 E</t>
  </si>
  <si>
    <t>N 9th St/County Rd 100 E</t>
  </si>
  <si>
    <t>Turn right onto Burnetts Rd.</t>
  </si>
  <si>
    <t>Burnetts Rd.</t>
  </si>
  <si>
    <t>Turn left onto IN 43/River Rd.</t>
  </si>
  <si>
    <t>IN 43/River Rd.</t>
  </si>
  <si>
    <t>Turn right onto Soldiers Home Rd.</t>
  </si>
  <si>
    <t>Soldiers Home Rd.</t>
  </si>
  <si>
    <t>Continue onto Happy Hollow Rd.</t>
  </si>
  <si>
    <t>Happy Hollow Rd.</t>
  </si>
  <si>
    <t>Turn left onto Wabash Heritage Trail</t>
  </si>
  <si>
    <t>Wabash Heritage Trail</t>
  </si>
  <si>
    <t>Turn right onto IN 43/River Rd.</t>
  </si>
  <si>
    <t>Turn left onto E. State St.</t>
  </si>
  <si>
    <t>E. State St.</t>
  </si>
  <si>
    <t>At the traffic circle, take the 1st exit onto Tapawingo Dr.</t>
  </si>
  <si>
    <t>Tapawingo Dr.</t>
  </si>
  <si>
    <t>Turn right onto John T. Myers Pedestrian Bridge</t>
  </si>
  <si>
    <t>John T. Myers Pedestrian Bridge</t>
  </si>
  <si>
    <t>Turn right onto N 9th St</t>
  </si>
  <si>
    <t>N 9th St</t>
  </si>
  <si>
    <t>Turn left onto bike path</t>
  </si>
  <si>
    <t>bike path</t>
  </si>
  <si>
    <t>Turn right onto S 18th St</t>
  </si>
  <si>
    <t>S 18th St</t>
  </si>
  <si>
    <t>Turn left onto East 350 South/Veterans Memorial Pkwy S</t>
  </si>
  <si>
    <t>East 350 South/Veterans Memorial Pkwy S</t>
  </si>
  <si>
    <t>Turn right onto S 250 E/Concord Rd</t>
  </si>
  <si>
    <t>S 250 E/Concord Rd</t>
  </si>
  <si>
    <t>Continue onto E 600 S</t>
  </si>
  <si>
    <t>E 600 S</t>
  </si>
  <si>
    <t>Continue onto S 300 E</t>
  </si>
  <si>
    <t>S 300 E</t>
  </si>
  <si>
    <t>Continue onto S 350 E</t>
  </si>
  <si>
    <t>S 350 E</t>
  </si>
  <si>
    <t>Turn left onto E 900 S</t>
  </si>
  <si>
    <t>E 900 S</t>
  </si>
  <si>
    <t>Continue onto Attica St</t>
  </si>
  <si>
    <t>Attica St</t>
  </si>
  <si>
    <t>Turn right onto Commercial St</t>
  </si>
  <si>
    <t>Commercial St</t>
  </si>
  <si>
    <t>Turn left onto Monroe St</t>
  </si>
  <si>
    <t>Monroe St</t>
  </si>
  <si>
    <t>Continue onto E 900 S</t>
  </si>
  <si>
    <t>Continue onto Heaton Rd</t>
  </si>
  <si>
    <t>Heaton Rd</t>
  </si>
  <si>
    <t>Turn left onto S Co Rd 1000 W/​E County Line Rd</t>
  </si>
  <si>
    <t>S Co Rd 1000 W/​E County Line Rd</t>
  </si>
  <si>
    <t>Turn right onto W Co Rd 0 N</t>
  </si>
  <si>
    <t>W Co Rd 0 Ns</t>
  </si>
  <si>
    <t>Turn right onto S Co Rd 900 W</t>
  </si>
  <si>
    <t>S Co Rd 900 W</t>
  </si>
  <si>
    <t>Turn left onto IN-28</t>
  </si>
  <si>
    <t>IN-28</t>
  </si>
  <si>
    <t>Turn left onto S Co Rd 930 W</t>
  </si>
  <si>
    <t>S Co Rd 930 W</t>
  </si>
  <si>
    <t>Turn left onto W Co Rd 300 S</t>
  </si>
  <si>
    <t>W Co Rd 300 S</t>
  </si>
  <si>
    <t>Turn right onto S CO Rd 800 W</t>
  </si>
  <si>
    <t>S Co Rd 800 W</t>
  </si>
  <si>
    <t>Continue onto S Broadview Rd</t>
  </si>
  <si>
    <t>S Broadview Rd</t>
  </si>
  <si>
    <t>Turn left onto N Illinois St</t>
  </si>
  <si>
    <t>N Illinois St</t>
  </si>
  <si>
    <t>Illinois turns right and becomes E Franklin St.</t>
  </si>
  <si>
    <t>E Franklin St.</t>
  </si>
  <si>
    <t>Turn left onto Big 4 Rail Trail</t>
  </si>
  <si>
    <t>Big 4 Rail Trail</t>
  </si>
  <si>
    <t>Turn right onto N. Pearl St.</t>
  </si>
  <si>
    <t>N. Pearl St.</t>
  </si>
  <si>
    <t>Turn right onto E. Bow St.</t>
  </si>
  <si>
    <t>E. Bow St.</t>
  </si>
  <si>
    <t>Turn right onto IN 47/Main St.</t>
  </si>
  <si>
    <t>IN 47</t>
  </si>
  <si>
    <t>Turn right onto S. Pearl St.</t>
  </si>
  <si>
    <t>S. Pearl St.</t>
  </si>
  <si>
    <t>Turn left onto E. Franklin St.</t>
  </si>
  <si>
    <t>E. Franklin St.</t>
  </si>
  <si>
    <t>Turn left onto Farm Heritage Trail</t>
  </si>
  <si>
    <t>Farm Heritage Trail</t>
  </si>
  <si>
    <t>Turn right onto N Patterson St</t>
  </si>
  <si>
    <t>N Patterson St</t>
  </si>
  <si>
    <t>Turn left onto W Main St</t>
  </si>
  <si>
    <t>W Main St</t>
  </si>
  <si>
    <t>Turn right onto South West St.</t>
  </si>
  <si>
    <t>South West St.</t>
  </si>
  <si>
    <t>Turn left onto West Elm St.</t>
  </si>
  <si>
    <t>West Elm St.</t>
  </si>
  <si>
    <t>Turn right onto South Meridian St.</t>
  </si>
  <si>
    <t>South Meridian St.</t>
  </si>
  <si>
    <t>Turn left onto East Green St.</t>
  </si>
  <si>
    <t>East Green St.</t>
  </si>
  <si>
    <t>Turn right onto South East St.</t>
  </si>
  <si>
    <t>South East St.</t>
  </si>
  <si>
    <t>Turn left onto East Walnut St.</t>
  </si>
  <si>
    <t>East Walnut St.</t>
  </si>
  <si>
    <t>Turn right onto Indianapolis Ave</t>
  </si>
  <si>
    <t>Indianapolis Ave/IN 32</t>
  </si>
  <si>
    <t>At roundabout turn onto path on west side of Indianapolis Ave.</t>
  </si>
  <si>
    <t xml:space="preserve">Path </t>
  </si>
  <si>
    <t>Just before the traffic circle, turn left to cross over to path on east side of Indianapolis Ave.</t>
  </si>
  <si>
    <t>Turn right at road into fairgrounds</t>
  </si>
  <si>
    <t>fairgrounds road</t>
  </si>
  <si>
    <t>Turn left onto 100 S/Copeland-Neese Rd</t>
  </si>
  <si>
    <t>100 S/Copeland-Neese Rd</t>
  </si>
  <si>
    <t>Turn right onto S 650 E</t>
  </si>
  <si>
    <t>S 650 E</t>
  </si>
  <si>
    <t>Continue onto N Main St</t>
  </si>
  <si>
    <t>N Main St</t>
  </si>
  <si>
    <t>Turn left onto E Pierce St</t>
  </si>
  <si>
    <t>E Pierce St</t>
  </si>
  <si>
    <t>Continue onto E 300 S</t>
  </si>
  <si>
    <t>E 300 S</t>
  </si>
  <si>
    <t>Turn right onto S 875 E</t>
  </si>
  <si>
    <t>S 875 E</t>
  </si>
  <si>
    <t>Turn left onto Zionsville Rail Trail</t>
  </si>
  <si>
    <t>Zionsville Rail Trail</t>
  </si>
  <si>
    <t>Take the pedestrian tunnel</t>
  </si>
  <si>
    <t>pedestrian tunnel</t>
  </si>
  <si>
    <t>Sharp left toward W Pine St</t>
  </si>
  <si>
    <t>W Pine St</t>
  </si>
  <si>
    <t>Continue onto W Pine St</t>
  </si>
  <si>
    <t>Turn right onto S 2nd St</t>
  </si>
  <si>
    <t>S 2nd St</t>
  </si>
  <si>
    <t>Turn left onto W Hawthorne St</t>
  </si>
  <si>
    <t>W Hawthorne St</t>
  </si>
  <si>
    <t>Turn left onto W 106th St</t>
  </si>
  <si>
    <t>W 106th St</t>
  </si>
  <si>
    <t>Route ends at Monon Trail on W 106th St. (USBR 35) in Carmel, IN</t>
  </si>
  <si>
    <t>E 106th St.</t>
  </si>
  <si>
    <t>Hamilton County segment w/in Carmel</t>
  </si>
  <si>
    <t>Jurisdiction</t>
  </si>
  <si>
    <t>Notes: https://ridewithgps.com/routes/29523076</t>
  </si>
  <si>
    <t>USBR 137 IN from USBR 35 in Peru, IN  to USBR 37 in Lafayette, IN:  48.6 miles</t>
  </si>
  <si>
    <t xml:space="preserve"> Total jurisdictions</t>
  </si>
  <si>
    <t>approvals</t>
  </si>
  <si>
    <t>Route begins at the Nickle Plate Trail/USBR 35 at Riverside Dr. south of the Wabash River in Peru, IN.</t>
  </si>
  <si>
    <t>Turn right onto 125 W/S Wallick Rd</t>
  </si>
  <si>
    <t>Miami County</t>
  </si>
  <si>
    <t>125 W/S Wallick Rd</t>
  </si>
  <si>
    <t>Turn right onto S Business 31 N</t>
  </si>
  <si>
    <t>Business 31</t>
  </si>
  <si>
    <t>Turn left onto W 150 S/W River Rd</t>
  </si>
  <si>
    <t>INDOT</t>
  </si>
  <si>
    <t>W 150 S/W River Rd</t>
  </si>
  <si>
    <t>Continue onto E South River Rd</t>
  </si>
  <si>
    <t>E South River Rd</t>
  </si>
  <si>
    <t>Continue onto E Co Rd 200 S</t>
  </si>
  <si>
    <t>Cass County</t>
  </si>
  <si>
    <t>E Co Rd 200 S</t>
  </si>
  <si>
    <t>Turn right onto S County Rd 825 E</t>
  </si>
  <si>
    <t>S County Rd 825 E</t>
  </si>
  <si>
    <t>Turn left onto County Rd 125 S</t>
  </si>
  <si>
    <t>County Rd 125 S</t>
  </si>
  <si>
    <t>Continue onto E Co Rd 125 S</t>
  </si>
  <si>
    <t>E Co Rd 125 S</t>
  </si>
  <si>
    <t>Turn left onto US-24 W</t>
  </si>
  <si>
    <t>US-24 W</t>
  </si>
  <si>
    <t>Turn right onto 700 E</t>
  </si>
  <si>
    <t>700 E</t>
  </si>
  <si>
    <t>Turn left onto E Co Rd 125 S</t>
  </si>
  <si>
    <t>Turn left onto S Co Rd 600 E</t>
  </si>
  <si>
    <t>S Co Rd 600 E</t>
  </si>
  <si>
    <t>Turn right onto E Co Rd 150 S</t>
  </si>
  <si>
    <t>E Co Rd 150 S</t>
  </si>
  <si>
    <t>Continue onto E South River Rd/E Wabash River Rd</t>
  </si>
  <si>
    <t>E South River Rd/E Wabash River Rd</t>
  </si>
  <si>
    <t>Turn right onto 18th St</t>
  </si>
  <si>
    <t>18th St</t>
  </si>
  <si>
    <t>Turn left onto Woodlawn Ave</t>
  </si>
  <si>
    <t>Cass County/Logansport</t>
  </si>
  <si>
    <t>EB route uses Market St. and Erie Ave. to 18th St.</t>
  </si>
  <si>
    <t>Woodlawn Ave</t>
  </si>
  <si>
    <t>Woodlawn Ave turns right and becomes Lytle</t>
  </si>
  <si>
    <t>Logansport</t>
  </si>
  <si>
    <t>Lytle</t>
  </si>
  <si>
    <t>Continue onto E. Melbourne Ave.</t>
  </si>
  <si>
    <t>S 5th St</t>
  </si>
  <si>
    <t>Continue onto Eel River Ave</t>
  </si>
  <si>
    <t>Eel River Ave</t>
  </si>
  <si>
    <t>Turn left onto E Market St</t>
  </si>
  <si>
    <t>E Market St</t>
  </si>
  <si>
    <t>Turn left onto Front St</t>
  </si>
  <si>
    <t>Front St</t>
  </si>
  <si>
    <t>Slight right</t>
  </si>
  <si>
    <t>Turn right onto W Cliff Dr</t>
  </si>
  <si>
    <t>W Cliff Dr</t>
  </si>
  <si>
    <t>Continue onto W South River Rd</t>
  </si>
  <si>
    <t>W South River Rd</t>
  </si>
  <si>
    <t>Turn right to cross river</t>
  </si>
  <si>
    <t>Bridge over Wabash River</t>
  </si>
  <si>
    <t>Slight left onto S Lockport Rd</t>
  </si>
  <si>
    <t>S Lockport Rd</t>
  </si>
  <si>
    <t>Turn left onto S Co Rd 800 W/County Rd 800 W/N Meridian Rd/N Meridian Line Rd</t>
  </si>
  <si>
    <t>S Co Rd 800 W/County Rd 800 W/N Meridian Rd/N Meridian Line Rd</t>
  </si>
  <si>
    <t>Slight right onto W Towpath Rd</t>
  </si>
  <si>
    <t>W Towpath Rd</t>
  </si>
  <si>
    <t>Turn right to stay on W Towpath Rd</t>
  </si>
  <si>
    <t>Slight left to stay on W Towpath Rd</t>
  </si>
  <si>
    <t>Carroll County</t>
  </si>
  <si>
    <t>Slight left onto W 900 N</t>
  </si>
  <si>
    <t>W 900 N</t>
  </si>
  <si>
    <t>Continue onto W 900 N</t>
  </si>
  <si>
    <t>Turn left onto W Towpath Rd</t>
  </si>
  <si>
    <t>Continue onto N 700 W/Carrolton Rd</t>
  </si>
  <si>
    <t>N 700 W/Carrolton Rd</t>
  </si>
  <si>
    <t>Continue onto Towpath Rd</t>
  </si>
  <si>
    <t>Towpath Rd</t>
  </si>
  <si>
    <t>Continue onto Carrollton Rd</t>
  </si>
  <si>
    <t>Carrollton Rd</t>
  </si>
  <si>
    <t>Turn right onto E Adams St</t>
  </si>
  <si>
    <t>E Adams St</t>
  </si>
  <si>
    <t>Turn left onto N Washington St</t>
  </si>
  <si>
    <t>Delphi</t>
  </si>
  <si>
    <t>N Washington St</t>
  </si>
  <si>
    <t>Turn right onto W Franklin St</t>
  </si>
  <si>
    <t>W Franklin St</t>
  </si>
  <si>
    <t>Continue onto W Bicycle Bridge Rd</t>
  </si>
  <si>
    <t>W Bicycle Bridge Rd</t>
  </si>
  <si>
    <t>Turn left onto N 1200 W</t>
  </si>
  <si>
    <t>N 1200 W</t>
  </si>
  <si>
    <t>Continue onto County Rd 800 E</t>
  </si>
  <si>
    <t>County Rd 800 E</t>
  </si>
  <si>
    <t>Continue onto Grant Rd</t>
  </si>
  <si>
    <t>Tippecanoe County</t>
  </si>
  <si>
    <t>Grant Rd</t>
  </si>
  <si>
    <t>Route ends at Tyler Rd./USBR 37 on the NE side of Lafayette,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</si>
</sst>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color theme="1"/>
      <name val="Century"/>
      <family val="2"/>
    </font>
    <font>
      <b/>
      <sz val="10"/>
      <color theme="1"/>
      <name val="Century"/>
      <family val="2"/>
    </font>
    <font>
      <b/>
      <sz val="10"/>
      <color theme="1"/>
      <name val="Century"/>
      <family val="1"/>
    </font>
    <font>
      <u/>
      <sz val="10"/>
      <color theme="10"/>
      <name val="Century"/>
      <family val="2"/>
    </font>
    <font>
      <sz val="10"/>
      <color theme="1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2" fillId="0" borderId="0" xfId="0" applyNumberFormat="1" applyFont="1" applyAlignment="1">
      <alignment horizontal="center" vertical="top" wrapText="1"/>
    </xf>
    <xf numFmtId="164" fontId="2" fillId="2" borderId="0" xfId="0" applyNumberFormat="1" applyFont="1" applyFill="1" applyAlignment="1">
      <alignment horizontal="center" vertical="top" wrapText="1"/>
    </xf>
    <xf numFmtId="0" fontId="0" fillId="0" borderId="0" xfId="0" applyAlignment="1">
      <alignment horizontal="right" vertical="top"/>
    </xf>
    <xf numFmtId="0" fontId="1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D196E-7D52-4AA2-8434-CDDDB950CDA3}">
  <dimension ref="A1:F116"/>
  <sheetViews>
    <sheetView tabSelected="1" zoomScale="80" zoomScaleNormal="80" workbookViewId="0">
      <selection activeCell="F24" sqref="F24"/>
    </sheetView>
  </sheetViews>
  <sheetFormatPr defaultRowHeight="12.5" x14ac:dyDescent="0.25"/>
  <cols>
    <col min="1" max="1" width="29.26953125" style="5" customWidth="1"/>
    <col min="2" max="3" width="7.7265625" style="4" customWidth="1"/>
    <col min="4" max="4" width="36" style="5" customWidth="1"/>
    <col min="5" max="5" width="11.7265625" style="4" customWidth="1"/>
    <col min="6" max="6" width="66.1796875" style="4" customWidth="1"/>
  </cols>
  <sheetData>
    <row r="1" spans="1:6" ht="37.5" x14ac:dyDescent="0.25">
      <c r="A1" s="1" t="s">
        <v>0</v>
      </c>
      <c r="B1" s="6" t="s">
        <v>1</v>
      </c>
      <c r="C1" s="7" t="s">
        <v>2</v>
      </c>
      <c r="D1" s="1" t="s">
        <v>3</v>
      </c>
      <c r="E1" s="2" t="s">
        <v>4</v>
      </c>
      <c r="F1" s="1" t="s">
        <v>5</v>
      </c>
    </row>
    <row r="2" spans="1:6" ht="37.5" x14ac:dyDescent="0.25">
      <c r="A2" s="9" t="s">
        <v>6</v>
      </c>
      <c r="C2" s="3">
        <f>C108</f>
        <v>185.89999999999989</v>
      </c>
      <c r="F2" s="8"/>
    </row>
    <row r="4" spans="1:6" ht="37.5" x14ac:dyDescent="0.25">
      <c r="A4" s="5" t="s">
        <v>7</v>
      </c>
      <c r="B4" s="5"/>
      <c r="C4" s="5"/>
      <c r="E4" s="5"/>
    </row>
    <row r="5" spans="1:6" ht="25" x14ac:dyDescent="0.25">
      <c r="A5" s="5" t="s">
        <v>8</v>
      </c>
      <c r="B5" s="5">
        <v>6.5</v>
      </c>
      <c r="C5" s="5">
        <f>B5</f>
        <v>6.5</v>
      </c>
      <c r="D5" s="5" t="s">
        <v>9</v>
      </c>
      <c r="E5" s="5"/>
    </row>
    <row r="6" spans="1:6" x14ac:dyDescent="0.25">
      <c r="A6" s="5" t="s">
        <v>10</v>
      </c>
      <c r="B6" s="5">
        <v>0.9</v>
      </c>
      <c r="C6" s="5">
        <f>B6+C5</f>
        <v>7.4</v>
      </c>
      <c r="D6" s="5" t="s">
        <v>11</v>
      </c>
      <c r="E6" s="5"/>
    </row>
    <row r="7" spans="1:6" x14ac:dyDescent="0.25">
      <c r="A7" s="5" t="s">
        <v>12</v>
      </c>
      <c r="B7" s="5">
        <v>0.1</v>
      </c>
      <c r="C7" s="5">
        <f t="shared" ref="C7:C70" si="0">B7+C6</f>
        <v>7.5</v>
      </c>
      <c r="D7" s="5" t="s">
        <v>13</v>
      </c>
      <c r="E7" s="5"/>
    </row>
    <row r="8" spans="1:6" x14ac:dyDescent="0.25">
      <c r="A8" s="5" t="s">
        <v>14</v>
      </c>
      <c r="B8" s="5">
        <v>2.2000000000000002</v>
      </c>
      <c r="C8" s="5">
        <f t="shared" si="0"/>
        <v>9.6999999999999993</v>
      </c>
      <c r="D8" s="5" t="s">
        <v>15</v>
      </c>
      <c r="E8" s="5"/>
    </row>
    <row r="9" spans="1:6" x14ac:dyDescent="0.25">
      <c r="A9" s="5" t="s">
        <v>16</v>
      </c>
      <c r="B9" s="5">
        <v>1.5</v>
      </c>
      <c r="C9" s="5">
        <f t="shared" si="0"/>
        <v>11.2</v>
      </c>
      <c r="D9" s="5" t="s">
        <v>17</v>
      </c>
      <c r="E9" s="5"/>
    </row>
    <row r="10" spans="1:6" x14ac:dyDescent="0.25">
      <c r="A10" s="5" t="s">
        <v>18</v>
      </c>
      <c r="B10" s="5">
        <v>2.1</v>
      </c>
      <c r="C10" s="5">
        <f t="shared" si="0"/>
        <v>13.299999999999999</v>
      </c>
      <c r="D10" s="5" t="s">
        <v>19</v>
      </c>
      <c r="E10" s="5"/>
    </row>
    <row r="11" spans="1:6" ht="25" x14ac:dyDescent="0.25">
      <c r="A11" s="5" t="s">
        <v>20</v>
      </c>
      <c r="B11" s="5">
        <v>0.2</v>
      </c>
      <c r="C11" s="5">
        <f t="shared" si="0"/>
        <v>13.499999999999998</v>
      </c>
      <c r="D11" s="5" t="s">
        <v>21</v>
      </c>
      <c r="E11" s="5"/>
    </row>
    <row r="12" spans="1:6" x14ac:dyDescent="0.25">
      <c r="A12" s="5" t="s">
        <v>22</v>
      </c>
      <c r="B12" s="5">
        <v>1</v>
      </c>
      <c r="C12" s="5">
        <f t="shared" si="0"/>
        <v>14.499999999999998</v>
      </c>
      <c r="D12" s="5" t="s">
        <v>23</v>
      </c>
      <c r="E12" s="5"/>
    </row>
    <row r="13" spans="1:6" x14ac:dyDescent="0.25">
      <c r="A13" s="5" t="s">
        <v>24</v>
      </c>
      <c r="B13" s="5">
        <v>1</v>
      </c>
      <c r="C13" s="5">
        <f t="shared" si="0"/>
        <v>15.499999999999998</v>
      </c>
      <c r="D13" s="5" t="s">
        <v>25</v>
      </c>
      <c r="E13" s="5"/>
    </row>
    <row r="14" spans="1:6" x14ac:dyDescent="0.25">
      <c r="A14" s="5" t="s">
        <v>26</v>
      </c>
      <c r="B14" s="5">
        <v>0.8</v>
      </c>
      <c r="C14" s="5">
        <f t="shared" si="0"/>
        <v>16.299999999999997</v>
      </c>
      <c r="D14" s="5" t="s">
        <v>27</v>
      </c>
      <c r="E14" s="5"/>
    </row>
    <row r="15" spans="1:6" x14ac:dyDescent="0.25">
      <c r="A15" s="5" t="s">
        <v>28</v>
      </c>
      <c r="B15" s="5">
        <v>1.9</v>
      </c>
      <c r="C15" s="5">
        <f t="shared" si="0"/>
        <v>18.199999999999996</v>
      </c>
      <c r="D15" s="5" t="s">
        <v>29</v>
      </c>
      <c r="E15" s="5"/>
    </row>
    <row r="16" spans="1:6" x14ac:dyDescent="0.25">
      <c r="A16" s="5" t="s">
        <v>30</v>
      </c>
      <c r="B16" s="5">
        <v>4</v>
      </c>
      <c r="C16" s="5">
        <f t="shared" si="0"/>
        <v>22.199999999999996</v>
      </c>
      <c r="D16" s="5" t="s">
        <v>31</v>
      </c>
      <c r="E16" s="5"/>
    </row>
    <row r="17" spans="1:5" x14ac:dyDescent="0.25">
      <c r="A17" s="5" t="s">
        <v>32</v>
      </c>
      <c r="B17" s="5">
        <v>5.5</v>
      </c>
      <c r="C17" s="5">
        <f t="shared" si="0"/>
        <v>27.699999999999996</v>
      </c>
      <c r="D17" s="5" t="s">
        <v>33</v>
      </c>
      <c r="E17" s="5"/>
    </row>
    <row r="18" spans="1:5" x14ac:dyDescent="0.25">
      <c r="A18" s="13" t="s">
        <v>34</v>
      </c>
      <c r="B18" s="13">
        <v>1.5</v>
      </c>
      <c r="C18" s="13">
        <f t="shared" si="0"/>
        <v>29.199999999999996</v>
      </c>
      <c r="D18" s="13" t="s">
        <v>35</v>
      </c>
      <c r="E18" s="5"/>
    </row>
    <row r="19" spans="1:5" x14ac:dyDescent="0.25">
      <c r="A19" s="13" t="s">
        <v>36</v>
      </c>
      <c r="B19" s="13">
        <v>12.9</v>
      </c>
      <c r="C19" s="13">
        <f t="shared" si="0"/>
        <v>42.099999999999994</v>
      </c>
      <c r="D19" s="13" t="s">
        <v>37</v>
      </c>
      <c r="E19" s="5"/>
    </row>
    <row r="20" spans="1:5" x14ac:dyDescent="0.25">
      <c r="A20" s="13" t="s">
        <v>38</v>
      </c>
      <c r="B20" s="13">
        <v>0.5</v>
      </c>
      <c r="C20" s="13">
        <f t="shared" si="0"/>
        <v>42.599999999999994</v>
      </c>
      <c r="D20" s="13" t="s">
        <v>39</v>
      </c>
      <c r="E20" s="5"/>
    </row>
    <row r="21" spans="1:5" x14ac:dyDescent="0.25">
      <c r="A21" s="13" t="s">
        <v>40</v>
      </c>
      <c r="B21" s="13">
        <v>2.1</v>
      </c>
      <c r="C21" s="13">
        <f t="shared" si="0"/>
        <v>44.699999999999996</v>
      </c>
      <c r="D21" s="13" t="s">
        <v>41</v>
      </c>
      <c r="E21" s="5"/>
    </row>
    <row r="22" spans="1:5" x14ac:dyDescent="0.25">
      <c r="A22" s="13" t="s">
        <v>42</v>
      </c>
      <c r="B22" s="13">
        <v>3.5</v>
      </c>
      <c r="C22" s="13">
        <f t="shared" si="0"/>
        <v>48.199999999999996</v>
      </c>
      <c r="D22" s="13" t="s">
        <v>43</v>
      </c>
      <c r="E22" s="5"/>
    </row>
    <row r="23" spans="1:5" x14ac:dyDescent="0.25">
      <c r="A23" s="13" t="s">
        <v>44</v>
      </c>
      <c r="B23" s="13">
        <v>5.5</v>
      </c>
      <c r="C23" s="13">
        <f t="shared" si="0"/>
        <v>53.699999999999996</v>
      </c>
      <c r="D23" s="13" t="s">
        <v>45</v>
      </c>
      <c r="E23" s="5"/>
    </row>
    <row r="24" spans="1:5" x14ac:dyDescent="0.25">
      <c r="A24" s="13" t="s">
        <v>46</v>
      </c>
      <c r="B24" s="13">
        <v>0.2</v>
      </c>
      <c r="C24" s="13">
        <f t="shared" si="0"/>
        <v>53.9</v>
      </c>
      <c r="D24" s="13" t="s">
        <v>47</v>
      </c>
      <c r="E24" s="5"/>
    </row>
    <row r="25" spans="1:5" x14ac:dyDescent="0.25">
      <c r="A25" s="13" t="s">
        <v>48</v>
      </c>
      <c r="B25" s="13">
        <v>1.7</v>
      </c>
      <c r="C25" s="13">
        <f t="shared" si="0"/>
        <v>55.6</v>
      </c>
      <c r="D25" s="13" t="s">
        <v>49</v>
      </c>
      <c r="E25" s="5"/>
    </row>
    <row r="26" spans="1:5" x14ac:dyDescent="0.25">
      <c r="A26" s="13" t="s">
        <v>50</v>
      </c>
      <c r="B26" s="13">
        <v>2.7</v>
      </c>
      <c r="C26" s="13">
        <f t="shared" si="0"/>
        <v>58.300000000000004</v>
      </c>
      <c r="D26" s="14" t="s">
        <v>51</v>
      </c>
      <c r="E26" s="5"/>
    </row>
    <row r="27" spans="1:5" x14ac:dyDescent="0.25">
      <c r="A27" s="13" t="s">
        <v>52</v>
      </c>
      <c r="B27" s="13">
        <v>3.5</v>
      </c>
      <c r="C27" s="13">
        <f t="shared" si="0"/>
        <v>61.800000000000004</v>
      </c>
      <c r="D27" s="14" t="s">
        <v>53</v>
      </c>
      <c r="E27" s="5"/>
    </row>
    <row r="28" spans="1:5" x14ac:dyDescent="0.25">
      <c r="A28" s="14" t="s">
        <v>54</v>
      </c>
      <c r="B28" s="13">
        <v>10.199999999999999</v>
      </c>
      <c r="C28" s="13">
        <f t="shared" si="0"/>
        <v>72</v>
      </c>
      <c r="D28" s="13" t="s">
        <v>55</v>
      </c>
      <c r="E28" s="5"/>
    </row>
    <row r="29" spans="1:5" x14ac:dyDescent="0.25">
      <c r="A29" s="13" t="s">
        <v>56</v>
      </c>
      <c r="B29" s="13">
        <v>6</v>
      </c>
      <c r="C29" s="13">
        <f t="shared" si="0"/>
        <v>78</v>
      </c>
      <c r="D29" s="13" t="s">
        <v>57</v>
      </c>
      <c r="E29" s="5"/>
    </row>
    <row r="30" spans="1:5" x14ac:dyDescent="0.25">
      <c r="A30" s="13" t="s">
        <v>58</v>
      </c>
      <c r="B30" s="13">
        <v>4.5</v>
      </c>
      <c r="C30" s="13">
        <f t="shared" si="0"/>
        <v>82.5</v>
      </c>
      <c r="D30" s="13" t="s">
        <v>59</v>
      </c>
      <c r="E30" s="5"/>
    </row>
    <row r="31" spans="1:5" x14ac:dyDescent="0.25">
      <c r="A31" s="5" t="s">
        <v>60</v>
      </c>
      <c r="B31" s="5">
        <v>0.1</v>
      </c>
      <c r="C31" s="5">
        <f t="shared" si="0"/>
        <v>82.6</v>
      </c>
      <c r="D31" s="5" t="s">
        <v>61</v>
      </c>
      <c r="E31" s="5"/>
    </row>
    <row r="32" spans="1:5" x14ac:dyDescent="0.25">
      <c r="A32" s="5" t="s">
        <v>58</v>
      </c>
      <c r="B32" s="5">
        <v>19.899999999999999</v>
      </c>
      <c r="C32" s="5">
        <f t="shared" si="0"/>
        <v>102.5</v>
      </c>
      <c r="D32" s="5" t="s">
        <v>62</v>
      </c>
      <c r="E32" s="5"/>
    </row>
    <row r="33" spans="1:5" x14ac:dyDescent="0.25">
      <c r="A33" s="5" t="s">
        <v>63</v>
      </c>
      <c r="B33" s="5">
        <v>1.5</v>
      </c>
      <c r="C33" s="5">
        <f t="shared" si="0"/>
        <v>104</v>
      </c>
      <c r="D33" s="5" t="s">
        <v>64</v>
      </c>
      <c r="E33" s="5"/>
    </row>
    <row r="34" spans="1:5" x14ac:dyDescent="0.25">
      <c r="A34" s="5" t="s">
        <v>65</v>
      </c>
      <c r="B34" s="5">
        <v>2.5</v>
      </c>
      <c r="C34" s="5">
        <f t="shared" si="0"/>
        <v>106.5</v>
      </c>
      <c r="D34" s="5" t="s">
        <v>66</v>
      </c>
      <c r="E34" s="5"/>
    </row>
    <row r="35" spans="1:5" x14ac:dyDescent="0.25">
      <c r="A35" s="5" t="s">
        <v>67</v>
      </c>
      <c r="B35" s="5">
        <v>2.1</v>
      </c>
      <c r="C35" s="5">
        <f t="shared" si="0"/>
        <v>108.6</v>
      </c>
      <c r="D35" s="5" t="s">
        <v>68</v>
      </c>
      <c r="E35" s="5"/>
    </row>
    <row r="36" spans="1:5" x14ac:dyDescent="0.25">
      <c r="A36" s="5" t="s">
        <v>69</v>
      </c>
      <c r="B36" s="5">
        <v>0.5</v>
      </c>
      <c r="C36" s="5">
        <f t="shared" si="0"/>
        <v>109.1</v>
      </c>
      <c r="D36" s="5" t="s">
        <v>70</v>
      </c>
      <c r="E36" s="5"/>
    </row>
    <row r="37" spans="1:5" x14ac:dyDescent="0.25">
      <c r="A37" s="5" t="s">
        <v>71</v>
      </c>
      <c r="B37" s="5">
        <v>0.1</v>
      </c>
      <c r="C37" s="5">
        <f t="shared" si="0"/>
        <v>109.19999999999999</v>
      </c>
      <c r="D37" s="5" t="s">
        <v>72</v>
      </c>
      <c r="E37" s="5"/>
    </row>
    <row r="38" spans="1:5" x14ac:dyDescent="0.25">
      <c r="A38" s="5" t="s">
        <v>73</v>
      </c>
      <c r="B38" s="5">
        <v>0.5</v>
      </c>
      <c r="C38" s="5">
        <f t="shared" si="0"/>
        <v>109.69999999999999</v>
      </c>
      <c r="D38" s="5" t="s">
        <v>74</v>
      </c>
      <c r="E38" s="5"/>
    </row>
    <row r="39" spans="1:5" x14ac:dyDescent="0.25">
      <c r="A39" s="5" t="s">
        <v>75</v>
      </c>
      <c r="B39" s="5">
        <v>1.5</v>
      </c>
      <c r="C39" s="5">
        <f t="shared" si="0"/>
        <v>111.19999999999999</v>
      </c>
      <c r="D39" s="5" t="s">
        <v>76</v>
      </c>
      <c r="E39" s="5"/>
    </row>
    <row r="40" spans="1:5" x14ac:dyDescent="0.25">
      <c r="A40" s="5" t="s">
        <v>77</v>
      </c>
      <c r="B40" s="5">
        <v>0.4</v>
      </c>
      <c r="C40" s="5">
        <f t="shared" si="0"/>
        <v>111.6</v>
      </c>
      <c r="D40" s="5" t="s">
        <v>78</v>
      </c>
      <c r="E40" s="5"/>
    </row>
    <row r="41" spans="1:5" x14ac:dyDescent="0.25">
      <c r="A41" s="13" t="s">
        <v>79</v>
      </c>
      <c r="B41" s="13">
        <v>0.9</v>
      </c>
      <c r="C41" s="13">
        <f t="shared" si="0"/>
        <v>112.5</v>
      </c>
      <c r="D41" s="13" t="s">
        <v>80</v>
      </c>
      <c r="E41" s="5"/>
    </row>
    <row r="42" spans="1:5" x14ac:dyDescent="0.25">
      <c r="A42" s="13" t="s">
        <v>81</v>
      </c>
      <c r="B42" s="13">
        <v>2.6</v>
      </c>
      <c r="C42" s="13">
        <f t="shared" si="0"/>
        <v>115.1</v>
      </c>
      <c r="D42" s="13" t="s">
        <v>82</v>
      </c>
      <c r="E42" s="5"/>
    </row>
    <row r="43" spans="1:5" x14ac:dyDescent="0.25">
      <c r="A43" s="13" t="s">
        <v>83</v>
      </c>
      <c r="B43" s="13">
        <v>1.3</v>
      </c>
      <c r="C43" s="13">
        <f t="shared" si="0"/>
        <v>116.39999999999999</v>
      </c>
      <c r="D43" s="13" t="s">
        <v>84</v>
      </c>
      <c r="E43" s="5"/>
    </row>
    <row r="44" spans="1:5" x14ac:dyDescent="0.25">
      <c r="A44" s="13" t="s">
        <v>85</v>
      </c>
      <c r="B44" s="13">
        <v>0.6</v>
      </c>
      <c r="C44" s="13">
        <f t="shared" si="0"/>
        <v>116.99999999999999</v>
      </c>
      <c r="D44" s="13" t="s">
        <v>86</v>
      </c>
      <c r="E44" s="5"/>
    </row>
    <row r="45" spans="1:5" x14ac:dyDescent="0.25">
      <c r="A45" s="13" t="s">
        <v>79</v>
      </c>
      <c r="B45" s="13">
        <v>0.5</v>
      </c>
      <c r="C45" s="13">
        <f t="shared" si="0"/>
        <v>117.49999999999999</v>
      </c>
      <c r="D45" s="13" t="s">
        <v>87</v>
      </c>
      <c r="E45" s="5"/>
    </row>
    <row r="46" spans="1:5" ht="25" x14ac:dyDescent="0.25">
      <c r="A46" s="5" t="s">
        <v>88</v>
      </c>
      <c r="B46" s="5">
        <v>0.3</v>
      </c>
      <c r="C46" s="5">
        <f t="shared" si="0"/>
        <v>117.79999999999998</v>
      </c>
      <c r="D46" s="5" t="s">
        <v>89</v>
      </c>
      <c r="E46" s="5"/>
    </row>
    <row r="47" spans="1:5" ht="25" x14ac:dyDescent="0.25">
      <c r="A47" s="4" t="s">
        <v>90</v>
      </c>
      <c r="B47" s="5">
        <v>0</v>
      </c>
      <c r="C47" s="5">
        <f t="shared" si="0"/>
        <v>117.79999999999998</v>
      </c>
      <c r="D47" s="5" t="s">
        <v>91</v>
      </c>
      <c r="E47" s="5"/>
    </row>
    <row r="48" spans="1:5" x14ac:dyDescent="0.25">
      <c r="A48" s="5" t="s">
        <v>92</v>
      </c>
      <c r="B48" s="5">
        <v>0.3</v>
      </c>
      <c r="C48" s="5">
        <f t="shared" si="0"/>
        <v>118.09999999999998</v>
      </c>
      <c r="D48" s="5" t="s">
        <v>68</v>
      </c>
      <c r="E48" s="5"/>
    </row>
    <row r="49" spans="1:5" x14ac:dyDescent="0.25">
      <c r="A49" s="5" t="s">
        <v>69</v>
      </c>
      <c r="B49" s="5">
        <v>0.4</v>
      </c>
      <c r="C49" s="5">
        <f t="shared" si="0"/>
        <v>118.49999999999999</v>
      </c>
      <c r="D49" s="5" t="s">
        <v>93</v>
      </c>
      <c r="E49" s="5"/>
    </row>
    <row r="50" spans="1:5" x14ac:dyDescent="0.25">
      <c r="A50" s="5" t="s">
        <v>94</v>
      </c>
      <c r="B50" s="5">
        <v>2.5</v>
      </c>
      <c r="C50" s="5">
        <f t="shared" si="0"/>
        <v>120.99999999999999</v>
      </c>
      <c r="D50" s="5" t="s">
        <v>95</v>
      </c>
      <c r="E50" s="5"/>
    </row>
    <row r="51" spans="1:5" x14ac:dyDescent="0.25">
      <c r="A51" s="5" t="s">
        <v>96</v>
      </c>
      <c r="B51" s="5">
        <v>0.6</v>
      </c>
      <c r="C51" s="5">
        <f t="shared" si="0"/>
        <v>121.59999999999998</v>
      </c>
      <c r="D51" s="5" t="s">
        <v>97</v>
      </c>
      <c r="E51" s="5"/>
    </row>
    <row r="52" spans="1:5" ht="25" x14ac:dyDescent="0.25">
      <c r="A52" s="5" t="s">
        <v>98</v>
      </c>
      <c r="B52" s="5">
        <v>0.8</v>
      </c>
      <c r="C52" s="5">
        <f t="shared" si="0"/>
        <v>122.39999999999998</v>
      </c>
      <c r="D52" s="5" t="s">
        <v>99</v>
      </c>
      <c r="E52" s="5"/>
    </row>
    <row r="53" spans="1:5" ht="25" x14ac:dyDescent="0.25">
      <c r="A53" s="5" t="s">
        <v>100</v>
      </c>
      <c r="B53" s="5">
        <v>1</v>
      </c>
      <c r="C53" s="5">
        <f t="shared" si="0"/>
        <v>123.39999999999998</v>
      </c>
      <c r="D53" s="5" t="s">
        <v>101</v>
      </c>
      <c r="E53" s="5"/>
    </row>
    <row r="54" spans="1:5" x14ac:dyDescent="0.25">
      <c r="A54" s="5" t="s">
        <v>102</v>
      </c>
      <c r="B54" s="5">
        <v>2.6</v>
      </c>
      <c r="C54" s="5">
        <f t="shared" si="0"/>
        <v>125.99999999999997</v>
      </c>
      <c r="D54" s="5" t="s">
        <v>103</v>
      </c>
      <c r="E54" s="5"/>
    </row>
    <row r="55" spans="1:5" x14ac:dyDescent="0.25">
      <c r="A55" s="5" t="s">
        <v>104</v>
      </c>
      <c r="B55" s="5">
        <v>0.2</v>
      </c>
      <c r="C55" s="5">
        <f t="shared" si="0"/>
        <v>126.19999999999997</v>
      </c>
      <c r="D55" s="5" t="s">
        <v>105</v>
      </c>
      <c r="E55" s="5"/>
    </row>
    <row r="56" spans="1:5" x14ac:dyDescent="0.25">
      <c r="A56" s="5" t="s">
        <v>106</v>
      </c>
      <c r="B56" s="5">
        <v>1</v>
      </c>
      <c r="C56" s="5">
        <f t="shared" si="0"/>
        <v>127.19999999999997</v>
      </c>
      <c r="D56" s="5" t="s">
        <v>107</v>
      </c>
      <c r="E56" s="5"/>
    </row>
    <row r="57" spans="1:5" x14ac:dyDescent="0.25">
      <c r="A57" s="5" t="s">
        <v>108</v>
      </c>
      <c r="B57" s="5">
        <v>2.1</v>
      </c>
      <c r="C57" s="5">
        <f t="shared" si="0"/>
        <v>129.29999999999998</v>
      </c>
      <c r="D57" s="5" t="s">
        <v>109</v>
      </c>
      <c r="E57" s="5"/>
    </row>
    <row r="58" spans="1:5" x14ac:dyDescent="0.25">
      <c r="A58" s="5" t="s">
        <v>110</v>
      </c>
      <c r="B58" s="5">
        <v>3.3</v>
      </c>
      <c r="C58" s="5">
        <f t="shared" si="0"/>
        <v>132.6</v>
      </c>
      <c r="D58" s="5" t="s">
        <v>111</v>
      </c>
      <c r="E58" s="5"/>
    </row>
    <row r="59" spans="1:5" x14ac:dyDescent="0.25">
      <c r="A59" s="5" t="s">
        <v>112</v>
      </c>
      <c r="B59" s="5">
        <v>0.2</v>
      </c>
      <c r="C59" s="5">
        <f t="shared" si="0"/>
        <v>132.79999999999998</v>
      </c>
      <c r="D59" s="5" t="s">
        <v>113</v>
      </c>
      <c r="E59" s="5"/>
    </row>
    <row r="60" spans="1:5" x14ac:dyDescent="0.25">
      <c r="A60" s="5" t="s">
        <v>114</v>
      </c>
      <c r="B60" s="11">
        <v>0.1</v>
      </c>
      <c r="C60" s="5">
        <f t="shared" si="0"/>
        <v>132.89999999999998</v>
      </c>
      <c r="D60" s="11" t="s">
        <v>115</v>
      </c>
      <c r="E60" s="5"/>
    </row>
    <row r="61" spans="1:5" x14ac:dyDescent="0.25">
      <c r="A61" s="11" t="s">
        <v>116</v>
      </c>
      <c r="B61" s="11">
        <v>0.2</v>
      </c>
      <c r="C61" s="5">
        <f t="shared" si="0"/>
        <v>133.09999999999997</v>
      </c>
      <c r="D61" s="11" t="s">
        <v>117</v>
      </c>
      <c r="E61" s="5"/>
    </row>
    <row r="62" spans="1:5" x14ac:dyDescent="0.25">
      <c r="A62" s="11" t="s">
        <v>110</v>
      </c>
      <c r="B62" s="11">
        <v>3.3</v>
      </c>
      <c r="C62" s="5">
        <f t="shared" si="0"/>
        <v>136.39999999999998</v>
      </c>
      <c r="D62" s="11" t="s">
        <v>118</v>
      </c>
      <c r="E62" s="11"/>
    </row>
    <row r="63" spans="1:5" ht="25" x14ac:dyDescent="0.25">
      <c r="A63" s="11" t="s">
        <v>119</v>
      </c>
      <c r="B63" s="11">
        <v>0.7</v>
      </c>
      <c r="C63" s="5">
        <f t="shared" si="0"/>
        <v>137.09999999999997</v>
      </c>
      <c r="D63" s="11" t="s">
        <v>120</v>
      </c>
      <c r="E63" s="11"/>
    </row>
    <row r="64" spans="1:5" ht="25" x14ac:dyDescent="0.25">
      <c r="A64" s="11" t="s">
        <v>121</v>
      </c>
      <c r="B64" s="11">
        <v>0.4</v>
      </c>
      <c r="C64" s="5">
        <f t="shared" si="0"/>
        <v>137.49999999999997</v>
      </c>
      <c r="D64" s="11" t="s">
        <v>122</v>
      </c>
      <c r="E64" s="11"/>
    </row>
    <row r="65" spans="1:5" x14ac:dyDescent="0.25">
      <c r="A65" s="11" t="s">
        <v>123</v>
      </c>
      <c r="B65" s="11">
        <v>1</v>
      </c>
      <c r="C65" s="5">
        <f t="shared" si="0"/>
        <v>138.49999999999997</v>
      </c>
      <c r="D65" s="11" t="s">
        <v>124</v>
      </c>
      <c r="E65" s="11"/>
    </row>
    <row r="66" spans="1:5" x14ac:dyDescent="0.25">
      <c r="A66" s="11" t="s">
        <v>125</v>
      </c>
      <c r="B66" s="11">
        <v>1.8</v>
      </c>
      <c r="C66" s="5">
        <f t="shared" si="0"/>
        <v>140.29999999999998</v>
      </c>
      <c r="D66" s="11" t="s">
        <v>126</v>
      </c>
      <c r="E66" s="11"/>
    </row>
    <row r="67" spans="1:5" x14ac:dyDescent="0.25">
      <c r="A67" s="11" t="s">
        <v>127</v>
      </c>
      <c r="B67" s="11">
        <v>0.2</v>
      </c>
      <c r="C67" s="5">
        <f t="shared" si="0"/>
        <v>140.49999999999997</v>
      </c>
      <c r="D67" s="11" t="s">
        <v>128</v>
      </c>
      <c r="E67" s="11"/>
    </row>
    <row r="68" spans="1:5" x14ac:dyDescent="0.25">
      <c r="A68" s="11" t="s">
        <v>129</v>
      </c>
      <c r="B68" s="11">
        <v>1.2</v>
      </c>
      <c r="C68" s="5">
        <f t="shared" si="0"/>
        <v>141.69999999999996</v>
      </c>
      <c r="D68" s="11" t="s">
        <v>130</v>
      </c>
      <c r="E68" s="11"/>
    </row>
    <row r="69" spans="1:5" x14ac:dyDescent="0.25">
      <c r="A69" s="11" t="s">
        <v>131</v>
      </c>
      <c r="B69" s="11">
        <v>1.3</v>
      </c>
      <c r="C69" s="5">
        <f t="shared" si="0"/>
        <v>142.99999999999997</v>
      </c>
      <c r="D69" s="5" t="s">
        <v>132</v>
      </c>
      <c r="E69" s="11"/>
    </row>
    <row r="70" spans="1:5" x14ac:dyDescent="0.25">
      <c r="A70" s="11" t="s">
        <v>133</v>
      </c>
      <c r="B70" s="11">
        <v>1.6</v>
      </c>
      <c r="C70" s="5">
        <f t="shared" si="0"/>
        <v>144.59999999999997</v>
      </c>
      <c r="D70" s="5" t="s">
        <v>132</v>
      </c>
      <c r="E70" s="11"/>
    </row>
    <row r="71" spans="1:5" x14ac:dyDescent="0.25">
      <c r="A71" s="11" t="s">
        <v>133</v>
      </c>
      <c r="B71" s="11">
        <v>0.2</v>
      </c>
      <c r="C71" s="5">
        <f t="shared" ref="C71:C108" si="1">B71+C70</f>
        <v>144.79999999999995</v>
      </c>
      <c r="D71" s="11" t="s">
        <v>134</v>
      </c>
      <c r="E71" s="11"/>
    </row>
    <row r="72" spans="1:5" x14ac:dyDescent="0.25">
      <c r="A72" s="11" t="s">
        <v>135</v>
      </c>
      <c r="B72" s="11">
        <v>1.5</v>
      </c>
      <c r="C72" s="5">
        <f t="shared" si="1"/>
        <v>146.29999999999995</v>
      </c>
      <c r="D72" s="11" t="s">
        <v>136</v>
      </c>
      <c r="E72" s="11"/>
    </row>
    <row r="73" spans="1:5" ht="25" x14ac:dyDescent="0.25">
      <c r="A73" s="11" t="s">
        <v>137</v>
      </c>
      <c r="B73" s="11">
        <v>0.1</v>
      </c>
      <c r="C73" s="5">
        <f t="shared" si="1"/>
        <v>146.39999999999995</v>
      </c>
      <c r="D73" s="11" t="s">
        <v>138</v>
      </c>
      <c r="E73" s="12"/>
    </row>
    <row r="74" spans="1:5" x14ac:dyDescent="0.25">
      <c r="A74" s="11" t="s">
        <v>139</v>
      </c>
      <c r="B74" s="11">
        <v>0.3</v>
      </c>
      <c r="C74" s="5">
        <f t="shared" si="1"/>
        <v>146.69999999999996</v>
      </c>
      <c r="D74" s="11" t="s">
        <v>140</v>
      </c>
      <c r="E74" s="11"/>
    </row>
    <row r="75" spans="1:5" x14ac:dyDescent="0.25">
      <c r="A75" s="11" t="s">
        <v>141</v>
      </c>
      <c r="B75" s="4">
        <v>5.5</v>
      </c>
      <c r="C75" s="5">
        <f t="shared" si="1"/>
        <v>152.19999999999996</v>
      </c>
      <c r="D75" s="4" t="s">
        <v>142</v>
      </c>
      <c r="E75" s="11"/>
    </row>
    <row r="76" spans="1:5" x14ac:dyDescent="0.25">
      <c r="A76" s="4" t="s">
        <v>143</v>
      </c>
      <c r="B76" s="4">
        <v>0.1</v>
      </c>
      <c r="C76" s="5">
        <f t="shared" si="1"/>
        <v>152.29999999999995</v>
      </c>
      <c r="D76" s="4" t="s">
        <v>144</v>
      </c>
      <c r="E76" s="5"/>
    </row>
    <row r="77" spans="1:5" x14ac:dyDescent="0.25">
      <c r="A77" s="4" t="s">
        <v>145</v>
      </c>
      <c r="B77" s="4">
        <v>0</v>
      </c>
      <c r="C77" s="5">
        <f t="shared" si="1"/>
        <v>152.29999999999995</v>
      </c>
      <c r="D77" s="4" t="s">
        <v>140</v>
      </c>
      <c r="E77" s="5"/>
    </row>
    <row r="78" spans="1:5" x14ac:dyDescent="0.25">
      <c r="A78" s="11" t="s">
        <v>141</v>
      </c>
      <c r="B78" s="5">
        <v>0.1</v>
      </c>
      <c r="C78" s="5">
        <f t="shared" si="1"/>
        <v>152.39999999999995</v>
      </c>
      <c r="D78" s="5" t="s">
        <v>146</v>
      </c>
      <c r="E78" s="5"/>
    </row>
    <row r="79" spans="1:5" x14ac:dyDescent="0.25">
      <c r="A79" s="5" t="s">
        <v>147</v>
      </c>
      <c r="B79" s="5">
        <v>0</v>
      </c>
      <c r="C79" s="5">
        <f t="shared" si="1"/>
        <v>152.39999999999995</v>
      </c>
      <c r="D79" s="5" t="s">
        <v>148</v>
      </c>
      <c r="E79" s="5"/>
    </row>
    <row r="80" spans="1:5" x14ac:dyDescent="0.25">
      <c r="A80" s="5" t="s">
        <v>149</v>
      </c>
      <c r="B80" s="5">
        <v>0.1</v>
      </c>
      <c r="C80" s="5">
        <f t="shared" si="1"/>
        <v>152.49999999999994</v>
      </c>
      <c r="D80" s="5" t="s">
        <v>150</v>
      </c>
      <c r="E80" s="5"/>
    </row>
    <row r="81" spans="1:5" x14ac:dyDescent="0.25">
      <c r="A81" s="5" t="s">
        <v>151</v>
      </c>
      <c r="B81" s="5">
        <v>0.1</v>
      </c>
      <c r="C81" s="5">
        <f t="shared" si="1"/>
        <v>152.59999999999994</v>
      </c>
      <c r="D81" s="5" t="s">
        <v>152</v>
      </c>
      <c r="E81" s="5"/>
    </row>
    <row r="82" spans="1:5" x14ac:dyDescent="0.25">
      <c r="A82" s="5" t="s">
        <v>153</v>
      </c>
      <c r="B82" s="5">
        <v>9</v>
      </c>
      <c r="C82" s="5">
        <f t="shared" si="1"/>
        <v>161.59999999999994</v>
      </c>
      <c r="D82" s="5" t="s">
        <v>154</v>
      </c>
      <c r="E82" s="5"/>
    </row>
    <row r="83" spans="1:5" x14ac:dyDescent="0.25">
      <c r="A83" s="5" t="s">
        <v>155</v>
      </c>
      <c r="B83" s="5">
        <v>0</v>
      </c>
      <c r="C83" s="5">
        <f t="shared" si="1"/>
        <v>161.59999999999994</v>
      </c>
      <c r="D83" s="5" t="s">
        <v>156</v>
      </c>
      <c r="E83" s="5"/>
    </row>
    <row r="84" spans="1:5" x14ac:dyDescent="0.25">
      <c r="A84" s="5" t="s">
        <v>157</v>
      </c>
      <c r="B84" s="5">
        <v>0.4</v>
      </c>
      <c r="C84" s="5">
        <f t="shared" si="1"/>
        <v>161.99999999999994</v>
      </c>
      <c r="D84" s="5" t="s">
        <v>158</v>
      </c>
      <c r="E84" s="5"/>
    </row>
    <row r="85" spans="1:5" x14ac:dyDescent="0.25">
      <c r="A85" s="5" t="s">
        <v>159</v>
      </c>
      <c r="B85" s="5">
        <v>0.3</v>
      </c>
      <c r="C85" s="5">
        <f t="shared" si="1"/>
        <v>162.29999999999995</v>
      </c>
      <c r="D85" s="5" t="s">
        <v>160</v>
      </c>
      <c r="E85" s="5"/>
    </row>
    <row r="86" spans="1:5" x14ac:dyDescent="0.25">
      <c r="A86" s="5" t="s">
        <v>161</v>
      </c>
      <c r="B86" s="5">
        <v>0.1</v>
      </c>
      <c r="C86" s="5">
        <f t="shared" si="1"/>
        <v>162.39999999999995</v>
      </c>
      <c r="D86" s="5" t="s">
        <v>162</v>
      </c>
      <c r="E86" s="5"/>
    </row>
    <row r="87" spans="1:5" x14ac:dyDescent="0.25">
      <c r="A87" s="5" t="s">
        <v>163</v>
      </c>
      <c r="B87" s="5">
        <v>0.2</v>
      </c>
      <c r="C87" s="5">
        <f t="shared" si="1"/>
        <v>162.59999999999994</v>
      </c>
      <c r="D87" s="5" t="s">
        <v>164</v>
      </c>
      <c r="E87" s="5"/>
    </row>
    <row r="88" spans="1:5" x14ac:dyDescent="0.25">
      <c r="A88" s="5" t="s">
        <v>165</v>
      </c>
      <c r="B88" s="5">
        <v>0.1</v>
      </c>
      <c r="C88" s="5">
        <f t="shared" si="1"/>
        <v>162.69999999999993</v>
      </c>
      <c r="D88" s="5" t="s">
        <v>166</v>
      </c>
      <c r="E88" s="5"/>
    </row>
    <row r="89" spans="1:5" x14ac:dyDescent="0.25">
      <c r="A89" s="5" t="s">
        <v>167</v>
      </c>
      <c r="B89" s="5">
        <v>0</v>
      </c>
      <c r="C89" s="5">
        <f t="shared" si="1"/>
        <v>162.69999999999993</v>
      </c>
      <c r="D89" s="5" t="s">
        <v>168</v>
      </c>
      <c r="E89" s="5"/>
    </row>
    <row r="90" spans="1:5" x14ac:dyDescent="0.25">
      <c r="A90" s="5" t="s">
        <v>169</v>
      </c>
      <c r="B90" s="5">
        <v>0.5</v>
      </c>
      <c r="C90" s="5">
        <f t="shared" si="1"/>
        <v>163.19999999999993</v>
      </c>
      <c r="D90" s="5" t="s">
        <v>170</v>
      </c>
      <c r="E90" s="5"/>
    </row>
    <row r="91" spans="1:5" ht="25" x14ac:dyDescent="0.25">
      <c r="A91" s="5" t="s">
        <v>171</v>
      </c>
      <c r="B91" s="5">
        <v>0.5</v>
      </c>
      <c r="C91" s="5">
        <f t="shared" si="1"/>
        <v>163.69999999999993</v>
      </c>
      <c r="D91" s="5" t="s">
        <v>172</v>
      </c>
      <c r="E91" s="5"/>
    </row>
    <row r="92" spans="1:5" ht="37.5" x14ac:dyDescent="0.25">
      <c r="A92" s="5" t="s">
        <v>173</v>
      </c>
      <c r="B92" s="5">
        <v>0.2</v>
      </c>
      <c r="C92" s="5">
        <f t="shared" si="1"/>
        <v>163.89999999999992</v>
      </c>
      <c r="D92" s="5" t="s">
        <v>174</v>
      </c>
      <c r="E92" s="5"/>
    </row>
    <row r="93" spans="1:5" x14ac:dyDescent="0.25">
      <c r="A93" s="5" t="s">
        <v>173</v>
      </c>
      <c r="B93" s="5">
        <v>0.5</v>
      </c>
      <c r="C93" s="5">
        <f t="shared" si="1"/>
        <v>164.39999999999992</v>
      </c>
      <c r="D93" s="5" t="s">
        <v>175</v>
      </c>
      <c r="E93" s="5"/>
    </row>
    <row r="94" spans="1:5" x14ac:dyDescent="0.25">
      <c r="A94" s="5" t="s">
        <v>176</v>
      </c>
      <c r="B94" s="5">
        <v>0.1</v>
      </c>
      <c r="C94" s="5">
        <f t="shared" si="1"/>
        <v>164.49999999999991</v>
      </c>
      <c r="D94" s="5" t="s">
        <v>177</v>
      </c>
      <c r="E94" s="5"/>
    </row>
    <row r="95" spans="1:5" x14ac:dyDescent="0.25">
      <c r="A95" s="5" t="s">
        <v>178</v>
      </c>
      <c r="B95" s="5">
        <v>5.2</v>
      </c>
      <c r="C95" s="5">
        <f t="shared" si="1"/>
        <v>169.6999999999999</v>
      </c>
      <c r="D95" s="5" t="s">
        <v>179</v>
      </c>
      <c r="E95" s="5"/>
    </row>
    <row r="96" spans="1:5" x14ac:dyDescent="0.25">
      <c r="A96" s="5" t="s">
        <v>180</v>
      </c>
      <c r="B96" s="5">
        <v>2</v>
      </c>
      <c r="C96" s="5">
        <f t="shared" si="1"/>
        <v>171.6999999999999</v>
      </c>
      <c r="D96" s="5" t="s">
        <v>181</v>
      </c>
      <c r="E96" s="5"/>
    </row>
    <row r="97" spans="1:5" x14ac:dyDescent="0.25">
      <c r="A97" s="5" t="s">
        <v>182</v>
      </c>
      <c r="B97" s="5">
        <v>0</v>
      </c>
      <c r="C97" s="5">
        <f t="shared" si="1"/>
        <v>171.6999999999999</v>
      </c>
      <c r="D97" s="5" t="s">
        <v>183</v>
      </c>
      <c r="E97" s="5"/>
    </row>
    <row r="98" spans="1:5" x14ac:dyDescent="0.25">
      <c r="A98" s="5" t="s">
        <v>184</v>
      </c>
      <c r="B98" s="5">
        <v>0.5</v>
      </c>
      <c r="C98" s="5">
        <f t="shared" si="1"/>
        <v>172.1999999999999</v>
      </c>
      <c r="D98" s="5" t="s">
        <v>185</v>
      </c>
      <c r="E98" s="5"/>
    </row>
    <row r="99" spans="1:5" x14ac:dyDescent="0.25">
      <c r="A99" s="5" t="s">
        <v>186</v>
      </c>
      <c r="B99" s="5">
        <v>1.8</v>
      </c>
      <c r="C99" s="5">
        <f t="shared" si="1"/>
        <v>173.99999999999991</v>
      </c>
      <c r="D99" s="5" t="s">
        <v>187</v>
      </c>
      <c r="E99" s="5"/>
    </row>
    <row r="100" spans="1:5" x14ac:dyDescent="0.25">
      <c r="A100" s="5" t="s">
        <v>188</v>
      </c>
      <c r="B100" s="5">
        <v>1.2</v>
      </c>
      <c r="C100" s="5">
        <f t="shared" si="1"/>
        <v>175.1999999999999</v>
      </c>
      <c r="D100" s="5" t="s">
        <v>189</v>
      </c>
      <c r="E100" s="5"/>
    </row>
    <row r="101" spans="1:5" x14ac:dyDescent="0.25">
      <c r="A101" s="5" t="s">
        <v>190</v>
      </c>
      <c r="B101" s="5">
        <v>1.5</v>
      </c>
      <c r="C101" s="5">
        <f t="shared" si="1"/>
        <v>176.6999999999999</v>
      </c>
      <c r="D101" s="5" t="s">
        <v>191</v>
      </c>
      <c r="E101" s="5"/>
    </row>
    <row r="102" spans="1:5" x14ac:dyDescent="0.25">
      <c r="A102" s="5" t="s">
        <v>192</v>
      </c>
      <c r="B102" s="5">
        <v>1.4</v>
      </c>
      <c r="C102" s="5">
        <f t="shared" si="1"/>
        <v>178.09999999999991</v>
      </c>
      <c r="D102" s="5" t="s">
        <v>193</v>
      </c>
      <c r="E102" s="5"/>
    </row>
    <row r="103" spans="1:5" x14ac:dyDescent="0.25">
      <c r="A103" s="5" t="s">
        <v>194</v>
      </c>
      <c r="B103" s="5">
        <v>0.1</v>
      </c>
      <c r="C103" s="5">
        <f t="shared" si="1"/>
        <v>178.1999999999999</v>
      </c>
      <c r="D103" s="5" t="s">
        <v>195</v>
      </c>
      <c r="E103" s="5"/>
    </row>
    <row r="104" spans="1:5" x14ac:dyDescent="0.25">
      <c r="A104" s="5" t="s">
        <v>194</v>
      </c>
      <c r="B104" s="5">
        <v>0.5</v>
      </c>
      <c r="C104" s="5">
        <f t="shared" si="1"/>
        <v>178.6999999999999</v>
      </c>
      <c r="D104" s="5" t="s">
        <v>196</v>
      </c>
      <c r="E104" s="5"/>
    </row>
    <row r="105" spans="1:5" x14ac:dyDescent="0.25">
      <c r="A105" s="5" t="s">
        <v>197</v>
      </c>
      <c r="B105" s="5">
        <v>0</v>
      </c>
      <c r="C105" s="5">
        <f t="shared" si="1"/>
        <v>178.6999999999999</v>
      </c>
      <c r="D105" s="5" t="s">
        <v>198</v>
      </c>
      <c r="E105" s="5"/>
    </row>
    <row r="106" spans="1:5" x14ac:dyDescent="0.25">
      <c r="A106" s="5" t="s">
        <v>199</v>
      </c>
      <c r="B106" s="5">
        <v>0.1</v>
      </c>
      <c r="C106" s="5">
        <f t="shared" si="1"/>
        <v>178.7999999999999</v>
      </c>
      <c r="D106" s="5" t="s">
        <v>13</v>
      </c>
      <c r="E106" s="5"/>
    </row>
    <row r="107" spans="1:5" x14ac:dyDescent="0.25">
      <c r="A107" s="5" t="s">
        <v>14</v>
      </c>
      <c r="B107" s="5">
        <v>0.4</v>
      </c>
      <c r="C107" s="5">
        <f t="shared" si="1"/>
        <v>179.1999999999999</v>
      </c>
      <c r="D107" s="5" t="s">
        <v>200</v>
      </c>
      <c r="E107" s="5"/>
    </row>
    <row r="108" spans="1:5" ht="25" x14ac:dyDescent="0.25">
      <c r="A108" s="5" t="s">
        <v>201</v>
      </c>
      <c r="B108" s="5">
        <v>6.7</v>
      </c>
      <c r="C108" s="5">
        <f t="shared" si="1"/>
        <v>185.89999999999989</v>
      </c>
      <c r="D108" s="5" t="s">
        <v>202</v>
      </c>
    </row>
    <row r="109" spans="1:5" x14ac:dyDescent="0.25">
      <c r="B109" s="5"/>
      <c r="C109" s="5"/>
    </row>
    <row r="110" spans="1:5" x14ac:dyDescent="0.25">
      <c r="A110" s="5" t="s">
        <v>203</v>
      </c>
      <c r="B110" s="5">
        <v>1</v>
      </c>
      <c r="C110" s="5">
        <f>B110+C108</f>
        <v>186.89999999999989</v>
      </c>
      <c r="D110" s="5" t="s">
        <v>204</v>
      </c>
    </row>
    <row r="111" spans="1:5" x14ac:dyDescent="0.25">
      <c r="B111" s="5"/>
      <c r="C111" s="5"/>
    </row>
    <row r="112" spans="1:5" x14ac:dyDescent="0.25">
      <c r="B112" s="5"/>
      <c r="C112" s="5"/>
    </row>
    <row r="113" spans="2:3" x14ac:dyDescent="0.25">
      <c r="B113" s="5"/>
      <c r="C113" s="5"/>
    </row>
    <row r="114" spans="2:3" x14ac:dyDescent="0.25">
      <c r="B114" s="5"/>
      <c r="C114" s="5"/>
    </row>
    <row r="115" spans="2:3" x14ac:dyDescent="0.25">
      <c r="B115" s="5"/>
      <c r="C115" s="5"/>
    </row>
    <row r="116" spans="2:3" x14ac:dyDescent="0.25">
      <c r="C11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E4F4C-B908-4CA9-8946-DF2C28D94FB5}">
  <dimension ref="A1:F116"/>
  <sheetViews>
    <sheetView zoomScale="80" zoomScaleNormal="80" workbookViewId="0">
      <pane ySplit="2" topLeftCell="A3" activePane="bottomLeft" state="frozen"/>
      <selection pane="bottomLeft"/>
    </sheetView>
  </sheetViews>
  <sheetFormatPr defaultColWidth="8.81640625" defaultRowHeight="12.5" x14ac:dyDescent="0.25"/>
  <cols>
    <col min="1" max="1" width="29.26953125" style="5" customWidth="1"/>
    <col min="2" max="3" width="7.7265625" style="4" customWidth="1"/>
    <col min="4" max="4" width="36" style="5" customWidth="1"/>
    <col min="5" max="5" width="11.7265625" style="4" customWidth="1"/>
    <col min="6" max="6" width="66.1796875" style="4" customWidth="1"/>
    <col min="7" max="16384" width="8.81640625" style="4"/>
  </cols>
  <sheetData>
    <row r="1" spans="1:6" ht="37.5" x14ac:dyDescent="0.25">
      <c r="A1" s="1" t="s">
        <v>0</v>
      </c>
      <c r="B1" s="6" t="s">
        <v>1</v>
      </c>
      <c r="C1" s="7" t="s">
        <v>2</v>
      </c>
      <c r="D1" s="1" t="s">
        <v>3</v>
      </c>
      <c r="E1" s="2" t="s">
        <v>4</v>
      </c>
      <c r="F1" s="1" t="s">
        <v>5</v>
      </c>
    </row>
    <row r="2" spans="1:6" ht="37.5" x14ac:dyDescent="0.25">
      <c r="A2" s="9" t="s">
        <v>6</v>
      </c>
      <c r="C2" s="3">
        <f>C108</f>
        <v>185.89999999999989</v>
      </c>
      <c r="F2" s="8"/>
    </row>
    <row r="4" spans="1:6" ht="37.5" x14ac:dyDescent="0.25">
      <c r="A4" s="5" t="s">
        <v>7</v>
      </c>
      <c r="B4" s="5"/>
      <c r="C4" s="5"/>
      <c r="E4" s="5"/>
    </row>
    <row r="5" spans="1:6" ht="25" x14ac:dyDescent="0.25">
      <c r="A5" s="5" t="s">
        <v>8</v>
      </c>
      <c r="B5" s="5">
        <v>6.5</v>
      </c>
      <c r="C5" s="5">
        <f>B5</f>
        <v>6.5</v>
      </c>
      <c r="D5" s="5" t="s">
        <v>9</v>
      </c>
      <c r="E5" s="5"/>
    </row>
    <row r="6" spans="1:6" x14ac:dyDescent="0.25">
      <c r="A6" s="5" t="s">
        <v>10</v>
      </c>
      <c r="B6" s="5">
        <v>0.9</v>
      </c>
      <c r="C6" s="5">
        <f>B6+C5</f>
        <v>7.4</v>
      </c>
      <c r="D6" s="5" t="s">
        <v>11</v>
      </c>
      <c r="E6" s="5"/>
    </row>
    <row r="7" spans="1:6" x14ac:dyDescent="0.25">
      <c r="A7" s="5" t="s">
        <v>12</v>
      </c>
      <c r="B7" s="5">
        <v>0.1</v>
      </c>
      <c r="C7" s="5">
        <f t="shared" ref="C7:C70" si="0">B7+C6</f>
        <v>7.5</v>
      </c>
      <c r="D7" s="5" t="s">
        <v>13</v>
      </c>
      <c r="E7" s="5"/>
    </row>
    <row r="8" spans="1:6" x14ac:dyDescent="0.25">
      <c r="A8" s="5" t="s">
        <v>14</v>
      </c>
      <c r="B8" s="5">
        <v>2.2000000000000002</v>
      </c>
      <c r="C8" s="5">
        <f t="shared" si="0"/>
        <v>9.6999999999999993</v>
      </c>
      <c r="D8" s="5" t="s">
        <v>15</v>
      </c>
      <c r="E8" s="5"/>
    </row>
    <row r="9" spans="1:6" x14ac:dyDescent="0.25">
      <c r="A9" s="5" t="s">
        <v>16</v>
      </c>
      <c r="B9" s="5">
        <v>1.5</v>
      </c>
      <c r="C9" s="5">
        <f t="shared" si="0"/>
        <v>11.2</v>
      </c>
      <c r="D9" s="5" t="s">
        <v>17</v>
      </c>
      <c r="E9" s="5"/>
    </row>
    <row r="10" spans="1:6" x14ac:dyDescent="0.25">
      <c r="A10" s="5" t="s">
        <v>18</v>
      </c>
      <c r="B10" s="5">
        <v>2.1</v>
      </c>
      <c r="C10" s="5">
        <f t="shared" si="0"/>
        <v>13.299999999999999</v>
      </c>
      <c r="D10" s="5" t="s">
        <v>19</v>
      </c>
      <c r="E10" s="5"/>
    </row>
    <row r="11" spans="1:6" ht="25" x14ac:dyDescent="0.25">
      <c r="A11" s="5" t="s">
        <v>20</v>
      </c>
      <c r="B11" s="5">
        <v>0.2</v>
      </c>
      <c r="C11" s="5">
        <f t="shared" si="0"/>
        <v>13.499999999999998</v>
      </c>
      <c r="D11" s="5" t="s">
        <v>21</v>
      </c>
      <c r="E11" s="5"/>
    </row>
    <row r="12" spans="1:6" x14ac:dyDescent="0.25">
      <c r="A12" s="5" t="s">
        <v>22</v>
      </c>
      <c r="B12" s="5">
        <v>1</v>
      </c>
      <c r="C12" s="5">
        <f t="shared" si="0"/>
        <v>14.499999999999998</v>
      </c>
      <c r="D12" s="5" t="s">
        <v>23</v>
      </c>
      <c r="E12" s="5"/>
    </row>
    <row r="13" spans="1:6" x14ac:dyDescent="0.25">
      <c r="A13" s="5" t="s">
        <v>24</v>
      </c>
      <c r="B13" s="5">
        <v>1</v>
      </c>
      <c r="C13" s="5">
        <f t="shared" si="0"/>
        <v>15.499999999999998</v>
      </c>
      <c r="D13" s="5" t="s">
        <v>25</v>
      </c>
      <c r="E13" s="5"/>
    </row>
    <row r="14" spans="1:6" x14ac:dyDescent="0.25">
      <c r="A14" s="5" t="s">
        <v>26</v>
      </c>
      <c r="B14" s="5">
        <v>0.8</v>
      </c>
      <c r="C14" s="5">
        <f t="shared" si="0"/>
        <v>16.299999999999997</v>
      </c>
      <c r="D14" s="5" t="s">
        <v>27</v>
      </c>
      <c r="E14" s="5"/>
    </row>
    <row r="15" spans="1:6" x14ac:dyDescent="0.25">
      <c r="A15" s="5" t="s">
        <v>28</v>
      </c>
      <c r="B15" s="5">
        <v>1.9</v>
      </c>
      <c r="C15" s="5">
        <f t="shared" si="0"/>
        <v>18.199999999999996</v>
      </c>
      <c r="D15" s="5" t="s">
        <v>29</v>
      </c>
      <c r="E15" s="5"/>
    </row>
    <row r="16" spans="1:6" x14ac:dyDescent="0.25">
      <c r="A16" s="5" t="s">
        <v>30</v>
      </c>
      <c r="B16" s="5">
        <v>4</v>
      </c>
      <c r="C16" s="5">
        <f t="shared" si="0"/>
        <v>22.199999999999996</v>
      </c>
      <c r="D16" s="5" t="s">
        <v>31</v>
      </c>
      <c r="E16" s="5"/>
    </row>
    <row r="17" spans="1:5" x14ac:dyDescent="0.25">
      <c r="A17" s="5" t="s">
        <v>32</v>
      </c>
      <c r="B17" s="5">
        <v>5.5</v>
      </c>
      <c r="C17" s="5">
        <f t="shared" si="0"/>
        <v>27.699999999999996</v>
      </c>
      <c r="D17" s="5" t="s">
        <v>33</v>
      </c>
      <c r="E17" s="5"/>
    </row>
    <row r="18" spans="1:5" x14ac:dyDescent="0.25">
      <c r="A18" s="5" t="s">
        <v>34</v>
      </c>
      <c r="B18" s="5">
        <v>1.5</v>
      </c>
      <c r="C18" s="5">
        <f t="shared" si="0"/>
        <v>29.199999999999996</v>
      </c>
      <c r="D18" s="5" t="s">
        <v>35</v>
      </c>
      <c r="E18" s="5"/>
    </row>
    <row r="19" spans="1:5" x14ac:dyDescent="0.25">
      <c r="A19" s="5" t="s">
        <v>36</v>
      </c>
      <c r="B19" s="5">
        <v>12.9</v>
      </c>
      <c r="C19" s="5">
        <f t="shared" si="0"/>
        <v>42.099999999999994</v>
      </c>
      <c r="D19" s="5" t="s">
        <v>37</v>
      </c>
      <c r="E19" s="5"/>
    </row>
    <row r="20" spans="1:5" x14ac:dyDescent="0.25">
      <c r="A20" s="5" t="s">
        <v>38</v>
      </c>
      <c r="B20" s="5">
        <v>0.5</v>
      </c>
      <c r="C20" s="5">
        <f t="shared" si="0"/>
        <v>42.599999999999994</v>
      </c>
      <c r="D20" s="5" t="s">
        <v>39</v>
      </c>
      <c r="E20" s="5"/>
    </row>
    <row r="21" spans="1:5" x14ac:dyDescent="0.25">
      <c r="A21" s="5" t="s">
        <v>40</v>
      </c>
      <c r="B21" s="5">
        <v>2.1</v>
      </c>
      <c r="C21" s="5">
        <f t="shared" si="0"/>
        <v>44.699999999999996</v>
      </c>
      <c r="D21" s="5" t="s">
        <v>41</v>
      </c>
      <c r="E21" s="5"/>
    </row>
    <row r="22" spans="1:5" x14ac:dyDescent="0.25">
      <c r="A22" s="5" t="s">
        <v>42</v>
      </c>
      <c r="B22" s="5">
        <v>3.5</v>
      </c>
      <c r="C22" s="5">
        <f t="shared" si="0"/>
        <v>48.199999999999996</v>
      </c>
      <c r="D22" s="5" t="s">
        <v>43</v>
      </c>
      <c r="E22" s="5"/>
    </row>
    <row r="23" spans="1:5" x14ac:dyDescent="0.25">
      <c r="A23" s="5" t="s">
        <v>44</v>
      </c>
      <c r="B23" s="5">
        <v>5.5</v>
      </c>
      <c r="C23" s="5">
        <f t="shared" si="0"/>
        <v>53.699999999999996</v>
      </c>
      <c r="D23" s="5" t="s">
        <v>45</v>
      </c>
      <c r="E23" s="5"/>
    </row>
    <row r="24" spans="1:5" x14ac:dyDescent="0.25">
      <c r="A24" s="5" t="s">
        <v>46</v>
      </c>
      <c r="B24" s="5">
        <v>0.2</v>
      </c>
      <c r="C24" s="5">
        <f t="shared" si="0"/>
        <v>53.9</v>
      </c>
      <c r="D24" s="5" t="s">
        <v>47</v>
      </c>
      <c r="E24" s="5"/>
    </row>
    <row r="25" spans="1:5" x14ac:dyDescent="0.25">
      <c r="A25" s="5" t="s">
        <v>48</v>
      </c>
      <c r="B25" s="5">
        <v>1.7</v>
      </c>
      <c r="C25" s="5">
        <f t="shared" si="0"/>
        <v>55.6</v>
      </c>
      <c r="D25" s="5" t="s">
        <v>49</v>
      </c>
      <c r="E25" s="5"/>
    </row>
    <row r="26" spans="1:5" x14ac:dyDescent="0.25">
      <c r="A26" s="5" t="s">
        <v>50</v>
      </c>
      <c r="B26" s="5">
        <v>2.7</v>
      </c>
      <c r="C26" s="5">
        <f t="shared" si="0"/>
        <v>58.300000000000004</v>
      </c>
      <c r="D26" s="4" t="s">
        <v>51</v>
      </c>
      <c r="E26" s="5"/>
    </row>
    <row r="27" spans="1:5" x14ac:dyDescent="0.25">
      <c r="A27" s="5" t="s">
        <v>52</v>
      </c>
      <c r="B27" s="5">
        <v>3.5</v>
      </c>
      <c r="C27" s="5">
        <f t="shared" si="0"/>
        <v>61.800000000000004</v>
      </c>
      <c r="D27" s="4" t="s">
        <v>53</v>
      </c>
      <c r="E27" s="5"/>
    </row>
    <row r="28" spans="1:5" x14ac:dyDescent="0.25">
      <c r="A28" s="4" t="s">
        <v>54</v>
      </c>
      <c r="B28" s="5">
        <v>10.199999999999999</v>
      </c>
      <c r="C28" s="5">
        <f t="shared" si="0"/>
        <v>72</v>
      </c>
      <c r="D28" s="5" t="s">
        <v>55</v>
      </c>
      <c r="E28" s="5"/>
    </row>
    <row r="29" spans="1:5" x14ac:dyDescent="0.25">
      <c r="A29" s="5" t="s">
        <v>56</v>
      </c>
      <c r="B29" s="5">
        <v>6</v>
      </c>
      <c r="C29" s="5">
        <f t="shared" si="0"/>
        <v>78</v>
      </c>
      <c r="D29" s="5" t="s">
        <v>57</v>
      </c>
      <c r="E29" s="5"/>
    </row>
    <row r="30" spans="1:5" x14ac:dyDescent="0.25">
      <c r="A30" s="5" t="s">
        <v>58</v>
      </c>
      <c r="B30" s="5">
        <v>4.5</v>
      </c>
      <c r="C30" s="5">
        <f t="shared" si="0"/>
        <v>82.5</v>
      </c>
      <c r="D30" s="5" t="s">
        <v>59</v>
      </c>
      <c r="E30" s="5"/>
    </row>
    <row r="31" spans="1:5" x14ac:dyDescent="0.25">
      <c r="A31" s="5" t="s">
        <v>60</v>
      </c>
      <c r="B31" s="5">
        <v>0.1</v>
      </c>
      <c r="C31" s="5">
        <f t="shared" si="0"/>
        <v>82.6</v>
      </c>
      <c r="D31" s="5" t="s">
        <v>61</v>
      </c>
      <c r="E31" s="5"/>
    </row>
    <row r="32" spans="1:5" x14ac:dyDescent="0.25">
      <c r="A32" s="5" t="s">
        <v>58</v>
      </c>
      <c r="B32" s="5">
        <v>19.899999999999999</v>
      </c>
      <c r="C32" s="5">
        <f t="shared" si="0"/>
        <v>102.5</v>
      </c>
      <c r="D32" s="5" t="s">
        <v>62</v>
      </c>
      <c r="E32" s="5"/>
    </row>
    <row r="33" spans="1:5" x14ac:dyDescent="0.25">
      <c r="A33" s="5" t="s">
        <v>63</v>
      </c>
      <c r="B33" s="5">
        <v>1.5</v>
      </c>
      <c r="C33" s="5">
        <f t="shared" si="0"/>
        <v>104</v>
      </c>
      <c r="D33" s="5" t="s">
        <v>64</v>
      </c>
      <c r="E33" s="5"/>
    </row>
    <row r="34" spans="1:5" x14ac:dyDescent="0.25">
      <c r="A34" s="5" t="s">
        <v>65</v>
      </c>
      <c r="B34" s="5">
        <v>2.5</v>
      </c>
      <c r="C34" s="5">
        <f t="shared" si="0"/>
        <v>106.5</v>
      </c>
      <c r="D34" s="5" t="s">
        <v>66</v>
      </c>
      <c r="E34" s="5"/>
    </row>
    <row r="35" spans="1:5" x14ac:dyDescent="0.25">
      <c r="A35" s="5" t="s">
        <v>67</v>
      </c>
      <c r="B35" s="5">
        <v>2.1</v>
      </c>
      <c r="C35" s="5">
        <f t="shared" si="0"/>
        <v>108.6</v>
      </c>
      <c r="D35" s="5" t="s">
        <v>68</v>
      </c>
      <c r="E35" s="5"/>
    </row>
    <row r="36" spans="1:5" x14ac:dyDescent="0.25">
      <c r="A36" s="5" t="s">
        <v>69</v>
      </c>
      <c r="B36" s="5">
        <v>0.5</v>
      </c>
      <c r="C36" s="5">
        <f t="shared" si="0"/>
        <v>109.1</v>
      </c>
      <c r="D36" s="5" t="s">
        <v>70</v>
      </c>
      <c r="E36" s="5"/>
    </row>
    <row r="37" spans="1:5" x14ac:dyDescent="0.25">
      <c r="A37" s="5" t="s">
        <v>71</v>
      </c>
      <c r="B37" s="5">
        <v>0.1</v>
      </c>
      <c r="C37" s="5">
        <f t="shared" si="0"/>
        <v>109.19999999999999</v>
      </c>
      <c r="D37" s="5" t="s">
        <v>72</v>
      </c>
      <c r="E37" s="5"/>
    </row>
    <row r="38" spans="1:5" x14ac:dyDescent="0.25">
      <c r="A38" s="5" t="s">
        <v>73</v>
      </c>
      <c r="B38" s="5">
        <v>0.5</v>
      </c>
      <c r="C38" s="5">
        <f t="shared" si="0"/>
        <v>109.69999999999999</v>
      </c>
      <c r="D38" s="5" t="s">
        <v>74</v>
      </c>
      <c r="E38" s="5"/>
    </row>
    <row r="39" spans="1:5" x14ac:dyDescent="0.25">
      <c r="A39" s="5" t="s">
        <v>75</v>
      </c>
      <c r="B39" s="5">
        <v>1.5</v>
      </c>
      <c r="C39" s="5">
        <f t="shared" si="0"/>
        <v>111.19999999999999</v>
      </c>
      <c r="D39" s="5" t="s">
        <v>76</v>
      </c>
      <c r="E39" s="5"/>
    </row>
    <row r="40" spans="1:5" x14ac:dyDescent="0.25">
      <c r="A40" s="5" t="s">
        <v>77</v>
      </c>
      <c r="B40" s="5">
        <v>0.4</v>
      </c>
      <c r="C40" s="5">
        <f t="shared" si="0"/>
        <v>111.6</v>
      </c>
      <c r="D40" s="5" t="s">
        <v>78</v>
      </c>
      <c r="E40" s="5"/>
    </row>
    <row r="41" spans="1:5" x14ac:dyDescent="0.25">
      <c r="A41" s="5" t="s">
        <v>79</v>
      </c>
      <c r="B41" s="5">
        <v>0.9</v>
      </c>
      <c r="C41" s="5">
        <f t="shared" si="0"/>
        <v>112.5</v>
      </c>
      <c r="D41" s="5" t="s">
        <v>80</v>
      </c>
      <c r="E41" s="5"/>
    </row>
    <row r="42" spans="1:5" x14ac:dyDescent="0.25">
      <c r="A42" s="5" t="s">
        <v>81</v>
      </c>
      <c r="B42" s="5">
        <v>2.6</v>
      </c>
      <c r="C42" s="5">
        <f t="shared" si="0"/>
        <v>115.1</v>
      </c>
      <c r="D42" s="5" t="s">
        <v>82</v>
      </c>
      <c r="E42" s="5"/>
    </row>
    <row r="43" spans="1:5" x14ac:dyDescent="0.25">
      <c r="A43" s="5" t="s">
        <v>83</v>
      </c>
      <c r="B43" s="5">
        <v>1.3</v>
      </c>
      <c r="C43" s="5">
        <f t="shared" si="0"/>
        <v>116.39999999999999</v>
      </c>
      <c r="D43" s="5" t="s">
        <v>84</v>
      </c>
      <c r="E43" s="5"/>
    </row>
    <row r="44" spans="1:5" x14ac:dyDescent="0.25">
      <c r="A44" s="5" t="s">
        <v>85</v>
      </c>
      <c r="B44" s="5">
        <v>0.6</v>
      </c>
      <c r="C44" s="5">
        <f t="shared" si="0"/>
        <v>116.99999999999999</v>
      </c>
      <c r="D44" s="5" t="s">
        <v>86</v>
      </c>
      <c r="E44" s="5"/>
    </row>
    <row r="45" spans="1:5" x14ac:dyDescent="0.25">
      <c r="A45" s="5" t="s">
        <v>79</v>
      </c>
      <c r="B45" s="5">
        <v>0.5</v>
      </c>
      <c r="C45" s="5">
        <f t="shared" si="0"/>
        <v>117.49999999999999</v>
      </c>
      <c r="D45" s="5" t="s">
        <v>87</v>
      </c>
      <c r="E45" s="5"/>
    </row>
    <row r="46" spans="1:5" ht="25" x14ac:dyDescent="0.25">
      <c r="A46" s="5" t="s">
        <v>88</v>
      </c>
      <c r="B46" s="5">
        <v>0.3</v>
      </c>
      <c r="C46" s="5">
        <f t="shared" si="0"/>
        <v>117.79999999999998</v>
      </c>
      <c r="D46" s="5" t="s">
        <v>89</v>
      </c>
      <c r="E46" s="5"/>
    </row>
    <row r="47" spans="1:5" ht="25" x14ac:dyDescent="0.25">
      <c r="A47" s="4" t="s">
        <v>90</v>
      </c>
      <c r="B47" s="5">
        <v>0</v>
      </c>
      <c r="C47" s="5">
        <f t="shared" si="0"/>
        <v>117.79999999999998</v>
      </c>
      <c r="D47" s="5" t="s">
        <v>91</v>
      </c>
      <c r="E47" s="5"/>
    </row>
    <row r="48" spans="1:5" x14ac:dyDescent="0.25">
      <c r="A48" s="5" t="s">
        <v>92</v>
      </c>
      <c r="B48" s="5">
        <v>0.3</v>
      </c>
      <c r="C48" s="5">
        <f t="shared" si="0"/>
        <v>118.09999999999998</v>
      </c>
      <c r="D48" s="5" t="s">
        <v>68</v>
      </c>
      <c r="E48" s="5"/>
    </row>
    <row r="49" spans="1:5" x14ac:dyDescent="0.25">
      <c r="A49" s="5" t="s">
        <v>69</v>
      </c>
      <c r="B49" s="5">
        <v>0.4</v>
      </c>
      <c r="C49" s="5">
        <f t="shared" si="0"/>
        <v>118.49999999999999</v>
      </c>
      <c r="D49" s="5" t="s">
        <v>93</v>
      </c>
      <c r="E49" s="5"/>
    </row>
    <row r="50" spans="1:5" x14ac:dyDescent="0.25">
      <c r="A50" s="5" t="s">
        <v>94</v>
      </c>
      <c r="B50" s="5">
        <v>2.5</v>
      </c>
      <c r="C50" s="5">
        <f t="shared" si="0"/>
        <v>120.99999999999999</v>
      </c>
      <c r="D50" s="5" t="s">
        <v>95</v>
      </c>
      <c r="E50" s="5"/>
    </row>
    <row r="51" spans="1:5" x14ac:dyDescent="0.25">
      <c r="A51" s="5" t="s">
        <v>96</v>
      </c>
      <c r="B51" s="5">
        <v>0.6</v>
      </c>
      <c r="C51" s="5">
        <f t="shared" si="0"/>
        <v>121.59999999999998</v>
      </c>
      <c r="D51" s="5" t="s">
        <v>97</v>
      </c>
      <c r="E51" s="5"/>
    </row>
    <row r="52" spans="1:5" ht="25" x14ac:dyDescent="0.25">
      <c r="A52" s="5" t="s">
        <v>98</v>
      </c>
      <c r="B52" s="5">
        <v>0.8</v>
      </c>
      <c r="C52" s="5">
        <f t="shared" si="0"/>
        <v>122.39999999999998</v>
      </c>
      <c r="D52" s="5" t="s">
        <v>99</v>
      </c>
      <c r="E52" s="5"/>
    </row>
    <row r="53" spans="1:5" ht="25" x14ac:dyDescent="0.25">
      <c r="A53" s="5" t="s">
        <v>100</v>
      </c>
      <c r="B53" s="5">
        <v>1</v>
      </c>
      <c r="C53" s="5">
        <f t="shared" si="0"/>
        <v>123.39999999999998</v>
      </c>
      <c r="D53" s="5" t="s">
        <v>101</v>
      </c>
      <c r="E53" s="5"/>
    </row>
    <row r="54" spans="1:5" x14ac:dyDescent="0.25">
      <c r="A54" s="5" t="s">
        <v>102</v>
      </c>
      <c r="B54" s="5">
        <v>2.6</v>
      </c>
      <c r="C54" s="5">
        <f t="shared" si="0"/>
        <v>125.99999999999997</v>
      </c>
      <c r="D54" s="5" t="s">
        <v>103</v>
      </c>
      <c r="E54" s="5"/>
    </row>
    <row r="55" spans="1:5" x14ac:dyDescent="0.25">
      <c r="A55" s="5" t="s">
        <v>104</v>
      </c>
      <c r="B55" s="5">
        <v>0.2</v>
      </c>
      <c r="C55" s="5">
        <f t="shared" si="0"/>
        <v>126.19999999999997</v>
      </c>
      <c r="D55" s="5" t="s">
        <v>105</v>
      </c>
      <c r="E55" s="5"/>
    </row>
    <row r="56" spans="1:5" x14ac:dyDescent="0.25">
      <c r="A56" s="5" t="s">
        <v>106</v>
      </c>
      <c r="B56" s="5">
        <v>1</v>
      </c>
      <c r="C56" s="5">
        <f t="shared" si="0"/>
        <v>127.19999999999997</v>
      </c>
      <c r="D56" s="5" t="s">
        <v>107</v>
      </c>
      <c r="E56" s="5"/>
    </row>
    <row r="57" spans="1:5" x14ac:dyDescent="0.25">
      <c r="A57" s="5" t="s">
        <v>108</v>
      </c>
      <c r="B57" s="5">
        <v>2.1</v>
      </c>
      <c r="C57" s="5">
        <f t="shared" si="0"/>
        <v>129.29999999999998</v>
      </c>
      <c r="D57" s="5" t="s">
        <v>109</v>
      </c>
      <c r="E57" s="5"/>
    </row>
    <row r="58" spans="1:5" x14ac:dyDescent="0.25">
      <c r="A58" s="5" t="s">
        <v>110</v>
      </c>
      <c r="B58" s="5">
        <v>3.3</v>
      </c>
      <c r="C58" s="5">
        <f t="shared" si="0"/>
        <v>132.6</v>
      </c>
      <c r="D58" s="5" t="s">
        <v>111</v>
      </c>
      <c r="E58" s="5"/>
    </row>
    <row r="59" spans="1:5" x14ac:dyDescent="0.25">
      <c r="A59" s="5" t="s">
        <v>112</v>
      </c>
      <c r="B59" s="5">
        <v>0.2</v>
      </c>
      <c r="C59" s="5">
        <f t="shared" si="0"/>
        <v>132.79999999999998</v>
      </c>
      <c r="D59" s="5" t="s">
        <v>113</v>
      </c>
      <c r="E59" s="5"/>
    </row>
    <row r="60" spans="1:5" x14ac:dyDescent="0.25">
      <c r="A60" s="5" t="s">
        <v>114</v>
      </c>
      <c r="B60" s="11">
        <v>0.1</v>
      </c>
      <c r="C60" s="5">
        <f t="shared" si="0"/>
        <v>132.89999999999998</v>
      </c>
      <c r="D60" s="11" t="s">
        <v>115</v>
      </c>
      <c r="E60" s="5"/>
    </row>
    <row r="61" spans="1:5" x14ac:dyDescent="0.25">
      <c r="A61" s="11" t="s">
        <v>116</v>
      </c>
      <c r="B61" s="11">
        <v>0.2</v>
      </c>
      <c r="C61" s="5">
        <f t="shared" si="0"/>
        <v>133.09999999999997</v>
      </c>
      <c r="D61" s="11" t="s">
        <v>117</v>
      </c>
      <c r="E61" s="5"/>
    </row>
    <row r="62" spans="1:5" x14ac:dyDescent="0.25">
      <c r="A62" s="11" t="s">
        <v>110</v>
      </c>
      <c r="B62" s="11">
        <v>3.3</v>
      </c>
      <c r="C62" s="5">
        <f t="shared" si="0"/>
        <v>136.39999999999998</v>
      </c>
      <c r="D62" s="11" t="s">
        <v>118</v>
      </c>
      <c r="E62" s="11"/>
    </row>
    <row r="63" spans="1:5" ht="25" x14ac:dyDescent="0.25">
      <c r="A63" s="11" t="s">
        <v>119</v>
      </c>
      <c r="B63" s="11">
        <v>0.7</v>
      </c>
      <c r="C63" s="5">
        <f t="shared" si="0"/>
        <v>137.09999999999997</v>
      </c>
      <c r="D63" s="11" t="s">
        <v>120</v>
      </c>
      <c r="E63" s="11"/>
    </row>
    <row r="64" spans="1:5" ht="25" x14ac:dyDescent="0.25">
      <c r="A64" s="11" t="s">
        <v>121</v>
      </c>
      <c r="B64" s="11">
        <v>0.4</v>
      </c>
      <c r="C64" s="5">
        <f t="shared" si="0"/>
        <v>137.49999999999997</v>
      </c>
      <c r="D64" s="11" t="s">
        <v>122</v>
      </c>
      <c r="E64" s="11"/>
    </row>
    <row r="65" spans="1:5" x14ac:dyDescent="0.25">
      <c r="A65" s="11" t="s">
        <v>123</v>
      </c>
      <c r="B65" s="11">
        <v>1</v>
      </c>
      <c r="C65" s="5">
        <f t="shared" si="0"/>
        <v>138.49999999999997</v>
      </c>
      <c r="D65" s="11" t="s">
        <v>124</v>
      </c>
      <c r="E65" s="11"/>
    </row>
    <row r="66" spans="1:5" x14ac:dyDescent="0.25">
      <c r="A66" s="11" t="s">
        <v>125</v>
      </c>
      <c r="B66" s="11">
        <v>1.8</v>
      </c>
      <c r="C66" s="5">
        <f t="shared" si="0"/>
        <v>140.29999999999998</v>
      </c>
      <c r="D66" s="11" t="s">
        <v>126</v>
      </c>
      <c r="E66" s="11"/>
    </row>
    <row r="67" spans="1:5" x14ac:dyDescent="0.25">
      <c r="A67" s="11" t="s">
        <v>127</v>
      </c>
      <c r="B67" s="11">
        <v>0.2</v>
      </c>
      <c r="C67" s="5">
        <f t="shared" si="0"/>
        <v>140.49999999999997</v>
      </c>
      <c r="D67" s="11" t="s">
        <v>128</v>
      </c>
      <c r="E67" s="11"/>
    </row>
    <row r="68" spans="1:5" x14ac:dyDescent="0.25">
      <c r="A68" s="11" t="s">
        <v>129</v>
      </c>
      <c r="B68" s="11">
        <v>1.2</v>
      </c>
      <c r="C68" s="5">
        <f t="shared" si="0"/>
        <v>141.69999999999996</v>
      </c>
      <c r="D68" s="11" t="s">
        <v>130</v>
      </c>
      <c r="E68" s="11"/>
    </row>
    <row r="69" spans="1:5" x14ac:dyDescent="0.25">
      <c r="A69" s="11" t="s">
        <v>131</v>
      </c>
      <c r="B69" s="11">
        <v>1.3</v>
      </c>
      <c r="C69" s="5">
        <f t="shared" si="0"/>
        <v>142.99999999999997</v>
      </c>
      <c r="D69" s="5" t="s">
        <v>132</v>
      </c>
      <c r="E69" s="11"/>
    </row>
    <row r="70" spans="1:5" x14ac:dyDescent="0.25">
      <c r="A70" s="11" t="s">
        <v>133</v>
      </c>
      <c r="B70" s="11">
        <v>1.6</v>
      </c>
      <c r="C70" s="5">
        <f t="shared" si="0"/>
        <v>144.59999999999997</v>
      </c>
      <c r="D70" s="5" t="s">
        <v>132</v>
      </c>
      <c r="E70" s="11"/>
    </row>
    <row r="71" spans="1:5" x14ac:dyDescent="0.25">
      <c r="A71" s="11" t="s">
        <v>133</v>
      </c>
      <c r="B71" s="11">
        <v>0.2</v>
      </c>
      <c r="C71" s="5">
        <f t="shared" ref="C71:C108" si="1">B71+C70</f>
        <v>144.79999999999995</v>
      </c>
      <c r="D71" s="11" t="s">
        <v>134</v>
      </c>
      <c r="E71" s="11"/>
    </row>
    <row r="72" spans="1:5" x14ac:dyDescent="0.25">
      <c r="A72" s="11" t="s">
        <v>135</v>
      </c>
      <c r="B72" s="11">
        <v>1.5</v>
      </c>
      <c r="C72" s="5">
        <f t="shared" si="1"/>
        <v>146.29999999999995</v>
      </c>
      <c r="D72" s="11" t="s">
        <v>136</v>
      </c>
      <c r="E72" s="11"/>
    </row>
    <row r="73" spans="1:5" ht="25" x14ac:dyDescent="0.25">
      <c r="A73" s="11" t="s">
        <v>137</v>
      </c>
      <c r="B73" s="11">
        <v>0.1</v>
      </c>
      <c r="C73" s="5">
        <f t="shared" si="1"/>
        <v>146.39999999999995</v>
      </c>
      <c r="D73" s="11" t="s">
        <v>138</v>
      </c>
      <c r="E73" s="12"/>
    </row>
    <row r="74" spans="1:5" x14ac:dyDescent="0.25">
      <c r="A74" s="11" t="s">
        <v>139</v>
      </c>
      <c r="B74" s="11">
        <v>0.3</v>
      </c>
      <c r="C74" s="5">
        <f t="shared" si="1"/>
        <v>146.69999999999996</v>
      </c>
      <c r="D74" s="11" t="s">
        <v>140</v>
      </c>
      <c r="E74" s="11"/>
    </row>
    <row r="75" spans="1:5" x14ac:dyDescent="0.25">
      <c r="A75" s="11" t="s">
        <v>141</v>
      </c>
      <c r="B75" s="4">
        <v>5.5</v>
      </c>
      <c r="C75" s="5">
        <f t="shared" si="1"/>
        <v>152.19999999999996</v>
      </c>
      <c r="D75" s="4" t="s">
        <v>142</v>
      </c>
      <c r="E75" s="11"/>
    </row>
    <row r="76" spans="1:5" x14ac:dyDescent="0.25">
      <c r="A76" s="4" t="s">
        <v>143</v>
      </c>
      <c r="B76" s="4">
        <v>0.1</v>
      </c>
      <c r="C76" s="5">
        <f t="shared" si="1"/>
        <v>152.29999999999995</v>
      </c>
      <c r="D76" s="4" t="s">
        <v>144</v>
      </c>
      <c r="E76" s="5"/>
    </row>
    <row r="77" spans="1:5" x14ac:dyDescent="0.25">
      <c r="A77" s="4" t="s">
        <v>145</v>
      </c>
      <c r="B77" s="4">
        <v>0</v>
      </c>
      <c r="C77" s="5">
        <f t="shared" si="1"/>
        <v>152.29999999999995</v>
      </c>
      <c r="D77" s="4" t="s">
        <v>140</v>
      </c>
      <c r="E77" s="5"/>
    </row>
    <row r="78" spans="1:5" x14ac:dyDescent="0.25">
      <c r="A78" s="11" t="s">
        <v>141</v>
      </c>
      <c r="B78" s="5">
        <v>0.1</v>
      </c>
      <c r="C78" s="5">
        <f t="shared" si="1"/>
        <v>152.39999999999995</v>
      </c>
      <c r="D78" s="5" t="s">
        <v>146</v>
      </c>
      <c r="E78" s="5"/>
    </row>
    <row r="79" spans="1:5" x14ac:dyDescent="0.25">
      <c r="A79" s="5" t="s">
        <v>147</v>
      </c>
      <c r="B79" s="5">
        <v>0</v>
      </c>
      <c r="C79" s="5">
        <f t="shared" si="1"/>
        <v>152.39999999999995</v>
      </c>
      <c r="D79" s="5" t="s">
        <v>148</v>
      </c>
      <c r="E79" s="5"/>
    </row>
    <row r="80" spans="1:5" x14ac:dyDescent="0.25">
      <c r="A80" s="5" t="s">
        <v>149</v>
      </c>
      <c r="B80" s="5">
        <v>0.1</v>
      </c>
      <c r="C80" s="5">
        <f t="shared" si="1"/>
        <v>152.49999999999994</v>
      </c>
      <c r="D80" s="5" t="s">
        <v>150</v>
      </c>
      <c r="E80" s="5"/>
    </row>
    <row r="81" spans="1:5" x14ac:dyDescent="0.25">
      <c r="A81" s="5" t="s">
        <v>151</v>
      </c>
      <c r="B81" s="5">
        <v>0.1</v>
      </c>
      <c r="C81" s="5">
        <f t="shared" si="1"/>
        <v>152.59999999999994</v>
      </c>
      <c r="D81" s="5" t="s">
        <v>152</v>
      </c>
      <c r="E81" s="5"/>
    </row>
    <row r="82" spans="1:5" x14ac:dyDescent="0.25">
      <c r="A82" s="5" t="s">
        <v>153</v>
      </c>
      <c r="B82" s="5">
        <v>9</v>
      </c>
      <c r="C82" s="5">
        <f t="shared" si="1"/>
        <v>161.59999999999994</v>
      </c>
      <c r="D82" s="5" t="s">
        <v>154</v>
      </c>
      <c r="E82" s="5"/>
    </row>
    <row r="83" spans="1:5" x14ac:dyDescent="0.25">
      <c r="A83" s="5" t="s">
        <v>155</v>
      </c>
      <c r="B83" s="5">
        <v>0</v>
      </c>
      <c r="C83" s="5">
        <f t="shared" si="1"/>
        <v>161.59999999999994</v>
      </c>
      <c r="D83" s="5" t="s">
        <v>156</v>
      </c>
      <c r="E83" s="5"/>
    </row>
    <row r="84" spans="1:5" x14ac:dyDescent="0.25">
      <c r="A84" s="5" t="s">
        <v>157</v>
      </c>
      <c r="B84" s="5">
        <v>0.4</v>
      </c>
      <c r="C84" s="5">
        <f t="shared" si="1"/>
        <v>161.99999999999994</v>
      </c>
      <c r="D84" s="5" t="s">
        <v>158</v>
      </c>
      <c r="E84" s="5"/>
    </row>
    <row r="85" spans="1:5" x14ac:dyDescent="0.25">
      <c r="A85" s="5" t="s">
        <v>159</v>
      </c>
      <c r="B85" s="5">
        <v>0.3</v>
      </c>
      <c r="C85" s="5">
        <f t="shared" si="1"/>
        <v>162.29999999999995</v>
      </c>
      <c r="D85" s="5" t="s">
        <v>160</v>
      </c>
      <c r="E85" s="5"/>
    </row>
    <row r="86" spans="1:5" x14ac:dyDescent="0.25">
      <c r="A86" s="5" t="s">
        <v>161</v>
      </c>
      <c r="B86" s="5">
        <v>0.1</v>
      </c>
      <c r="C86" s="5">
        <f t="shared" si="1"/>
        <v>162.39999999999995</v>
      </c>
      <c r="D86" s="5" t="s">
        <v>162</v>
      </c>
      <c r="E86" s="5"/>
    </row>
    <row r="87" spans="1:5" x14ac:dyDescent="0.25">
      <c r="A87" s="5" t="s">
        <v>163</v>
      </c>
      <c r="B87" s="5">
        <v>0.2</v>
      </c>
      <c r="C87" s="5">
        <f t="shared" si="1"/>
        <v>162.59999999999994</v>
      </c>
      <c r="D87" s="5" t="s">
        <v>164</v>
      </c>
      <c r="E87" s="5"/>
    </row>
    <row r="88" spans="1:5" x14ac:dyDescent="0.25">
      <c r="A88" s="5" t="s">
        <v>165</v>
      </c>
      <c r="B88" s="5">
        <v>0.1</v>
      </c>
      <c r="C88" s="5">
        <f t="shared" si="1"/>
        <v>162.69999999999993</v>
      </c>
      <c r="D88" s="5" t="s">
        <v>166</v>
      </c>
      <c r="E88" s="5"/>
    </row>
    <row r="89" spans="1:5" x14ac:dyDescent="0.25">
      <c r="A89" s="5" t="s">
        <v>167</v>
      </c>
      <c r="B89" s="5">
        <v>0</v>
      </c>
      <c r="C89" s="5">
        <f t="shared" si="1"/>
        <v>162.69999999999993</v>
      </c>
      <c r="D89" s="5" t="s">
        <v>168</v>
      </c>
      <c r="E89" s="5"/>
    </row>
    <row r="90" spans="1:5" x14ac:dyDescent="0.25">
      <c r="A90" s="5" t="s">
        <v>169</v>
      </c>
      <c r="B90" s="5">
        <v>0.5</v>
      </c>
      <c r="C90" s="5">
        <f t="shared" si="1"/>
        <v>163.19999999999993</v>
      </c>
      <c r="D90" s="5" t="s">
        <v>170</v>
      </c>
      <c r="E90" s="5"/>
    </row>
    <row r="91" spans="1:5" ht="25" x14ac:dyDescent="0.25">
      <c r="A91" s="5" t="s">
        <v>171</v>
      </c>
      <c r="B91" s="5">
        <v>0.5</v>
      </c>
      <c r="C91" s="5">
        <f t="shared" si="1"/>
        <v>163.69999999999993</v>
      </c>
      <c r="D91" s="5" t="s">
        <v>172</v>
      </c>
      <c r="E91" s="5"/>
    </row>
    <row r="92" spans="1:5" ht="37.5" x14ac:dyDescent="0.25">
      <c r="A92" s="5" t="s">
        <v>173</v>
      </c>
      <c r="B92" s="5">
        <v>0.2</v>
      </c>
      <c r="C92" s="5">
        <f t="shared" si="1"/>
        <v>163.89999999999992</v>
      </c>
      <c r="D92" s="5" t="s">
        <v>174</v>
      </c>
      <c r="E92" s="5"/>
    </row>
    <row r="93" spans="1:5" x14ac:dyDescent="0.25">
      <c r="A93" s="5" t="s">
        <v>173</v>
      </c>
      <c r="B93" s="5">
        <v>0.5</v>
      </c>
      <c r="C93" s="5">
        <f t="shared" si="1"/>
        <v>164.39999999999992</v>
      </c>
      <c r="D93" s="5" t="s">
        <v>175</v>
      </c>
      <c r="E93" s="5"/>
    </row>
    <row r="94" spans="1:5" x14ac:dyDescent="0.25">
      <c r="A94" s="5" t="s">
        <v>176</v>
      </c>
      <c r="B94" s="5">
        <v>0.1</v>
      </c>
      <c r="C94" s="5">
        <f t="shared" si="1"/>
        <v>164.49999999999991</v>
      </c>
      <c r="D94" s="5" t="s">
        <v>177</v>
      </c>
      <c r="E94" s="5"/>
    </row>
    <row r="95" spans="1:5" x14ac:dyDescent="0.25">
      <c r="A95" s="5" t="s">
        <v>178</v>
      </c>
      <c r="B95" s="5">
        <v>5.2</v>
      </c>
      <c r="C95" s="5">
        <f t="shared" si="1"/>
        <v>169.6999999999999</v>
      </c>
      <c r="D95" s="5" t="s">
        <v>179</v>
      </c>
      <c r="E95" s="5"/>
    </row>
    <row r="96" spans="1:5" x14ac:dyDescent="0.25">
      <c r="A96" s="5" t="s">
        <v>180</v>
      </c>
      <c r="B96" s="5">
        <v>2</v>
      </c>
      <c r="C96" s="5">
        <f t="shared" si="1"/>
        <v>171.6999999999999</v>
      </c>
      <c r="D96" s="5" t="s">
        <v>181</v>
      </c>
      <c r="E96" s="5"/>
    </row>
    <row r="97" spans="1:5" x14ac:dyDescent="0.25">
      <c r="A97" s="5" t="s">
        <v>182</v>
      </c>
      <c r="B97" s="5">
        <v>0</v>
      </c>
      <c r="C97" s="5">
        <f t="shared" si="1"/>
        <v>171.6999999999999</v>
      </c>
      <c r="D97" s="5" t="s">
        <v>183</v>
      </c>
      <c r="E97" s="5"/>
    </row>
    <row r="98" spans="1:5" x14ac:dyDescent="0.25">
      <c r="A98" s="5" t="s">
        <v>184</v>
      </c>
      <c r="B98" s="5">
        <v>0.5</v>
      </c>
      <c r="C98" s="5">
        <f t="shared" si="1"/>
        <v>172.1999999999999</v>
      </c>
      <c r="D98" s="5" t="s">
        <v>185</v>
      </c>
      <c r="E98" s="5"/>
    </row>
    <row r="99" spans="1:5" x14ac:dyDescent="0.25">
      <c r="A99" s="5" t="s">
        <v>186</v>
      </c>
      <c r="B99" s="5">
        <v>1.8</v>
      </c>
      <c r="C99" s="5">
        <f t="shared" si="1"/>
        <v>173.99999999999991</v>
      </c>
      <c r="D99" s="5" t="s">
        <v>187</v>
      </c>
      <c r="E99" s="5"/>
    </row>
    <row r="100" spans="1:5" x14ac:dyDescent="0.25">
      <c r="A100" s="5" t="s">
        <v>188</v>
      </c>
      <c r="B100" s="5">
        <v>1.2</v>
      </c>
      <c r="C100" s="5">
        <f t="shared" si="1"/>
        <v>175.1999999999999</v>
      </c>
      <c r="D100" s="5" t="s">
        <v>189</v>
      </c>
      <c r="E100" s="5"/>
    </row>
    <row r="101" spans="1:5" x14ac:dyDescent="0.25">
      <c r="A101" s="5" t="s">
        <v>190</v>
      </c>
      <c r="B101" s="5">
        <v>1.5</v>
      </c>
      <c r="C101" s="5">
        <f t="shared" si="1"/>
        <v>176.6999999999999</v>
      </c>
      <c r="D101" s="5" t="s">
        <v>191</v>
      </c>
      <c r="E101" s="5"/>
    </row>
    <row r="102" spans="1:5" x14ac:dyDescent="0.25">
      <c r="A102" s="5" t="s">
        <v>192</v>
      </c>
      <c r="B102" s="5">
        <v>1.4</v>
      </c>
      <c r="C102" s="5">
        <f t="shared" si="1"/>
        <v>178.09999999999991</v>
      </c>
      <c r="D102" s="5" t="s">
        <v>193</v>
      </c>
      <c r="E102" s="5"/>
    </row>
    <row r="103" spans="1:5" x14ac:dyDescent="0.25">
      <c r="A103" s="5" t="s">
        <v>194</v>
      </c>
      <c r="B103" s="5">
        <v>0.1</v>
      </c>
      <c r="C103" s="5">
        <f t="shared" si="1"/>
        <v>178.1999999999999</v>
      </c>
      <c r="D103" s="5" t="s">
        <v>195</v>
      </c>
      <c r="E103" s="5"/>
    </row>
    <row r="104" spans="1:5" x14ac:dyDescent="0.25">
      <c r="A104" s="5" t="s">
        <v>194</v>
      </c>
      <c r="B104" s="5">
        <v>0.5</v>
      </c>
      <c r="C104" s="5">
        <f t="shared" si="1"/>
        <v>178.6999999999999</v>
      </c>
      <c r="D104" s="5" t="s">
        <v>196</v>
      </c>
      <c r="E104" s="5"/>
    </row>
    <row r="105" spans="1:5" x14ac:dyDescent="0.25">
      <c r="A105" s="5" t="s">
        <v>197</v>
      </c>
      <c r="B105" s="5">
        <v>0</v>
      </c>
      <c r="C105" s="5">
        <f t="shared" si="1"/>
        <v>178.6999999999999</v>
      </c>
      <c r="D105" s="5" t="s">
        <v>198</v>
      </c>
      <c r="E105" s="5"/>
    </row>
    <row r="106" spans="1:5" x14ac:dyDescent="0.25">
      <c r="A106" s="5" t="s">
        <v>199</v>
      </c>
      <c r="B106" s="5">
        <v>0.1</v>
      </c>
      <c r="C106" s="5">
        <f t="shared" si="1"/>
        <v>178.7999999999999</v>
      </c>
      <c r="D106" s="5" t="s">
        <v>13</v>
      </c>
      <c r="E106" s="5"/>
    </row>
    <row r="107" spans="1:5" x14ac:dyDescent="0.25">
      <c r="A107" s="5" t="s">
        <v>14</v>
      </c>
      <c r="B107" s="5">
        <v>0.4</v>
      </c>
      <c r="C107" s="5">
        <f t="shared" si="1"/>
        <v>179.1999999999999</v>
      </c>
      <c r="D107" s="5" t="s">
        <v>200</v>
      </c>
      <c r="E107" s="5"/>
    </row>
    <row r="108" spans="1:5" ht="25" x14ac:dyDescent="0.25">
      <c r="A108" s="5" t="s">
        <v>201</v>
      </c>
      <c r="B108" s="5">
        <v>6.7</v>
      </c>
      <c r="C108" s="5">
        <f t="shared" si="1"/>
        <v>185.89999999999989</v>
      </c>
      <c r="D108" s="5" t="s">
        <v>202</v>
      </c>
    </row>
    <row r="109" spans="1:5" x14ac:dyDescent="0.25">
      <c r="B109" s="5"/>
      <c r="C109" s="5"/>
    </row>
    <row r="110" spans="1:5" x14ac:dyDescent="0.25">
      <c r="A110" s="5" t="s">
        <v>203</v>
      </c>
      <c r="B110" s="5">
        <v>1</v>
      </c>
      <c r="C110" s="5">
        <f>B110+C108</f>
        <v>186.89999999999989</v>
      </c>
      <c r="D110" s="5" t="s">
        <v>204</v>
      </c>
    </row>
    <row r="111" spans="1:5" x14ac:dyDescent="0.25">
      <c r="B111" s="5"/>
      <c r="C111" s="5"/>
    </row>
    <row r="112" spans="1:5" x14ac:dyDescent="0.25">
      <c r="B112" s="5"/>
      <c r="C112" s="5"/>
    </row>
    <row r="113" spans="2:3" x14ac:dyDescent="0.25">
      <c r="B113" s="5"/>
      <c r="C113" s="5"/>
    </row>
    <row r="114" spans="2:3" x14ac:dyDescent="0.25">
      <c r="B114" s="5"/>
      <c r="C114" s="5"/>
    </row>
    <row r="115" spans="2:3" x14ac:dyDescent="0.25">
      <c r="B115" s="5"/>
      <c r="C115" s="5"/>
    </row>
    <row r="116" spans="2:3" x14ac:dyDescent="0.25">
      <c r="C116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8"/>
  <sheetViews>
    <sheetView zoomScale="80" zoomScaleNormal="80" workbookViewId="0">
      <pane ySplit="2" topLeftCell="A36" activePane="bottomLeft" state="frozen"/>
      <selection pane="bottomLeft" activeCell="G36" sqref="G36"/>
    </sheetView>
  </sheetViews>
  <sheetFormatPr defaultColWidth="8.81640625" defaultRowHeight="12.5" x14ac:dyDescent="0.25"/>
  <cols>
    <col min="1" max="1" width="29.26953125" style="5" customWidth="1"/>
    <col min="2" max="3" width="7.7265625" style="4" customWidth="1"/>
    <col min="4" max="4" width="36" style="5" customWidth="1"/>
    <col min="5" max="5" width="11.7265625" style="4" customWidth="1"/>
    <col min="6" max="6" width="22.26953125" style="4" customWidth="1"/>
    <col min="7" max="7" width="66.1796875" style="4" customWidth="1"/>
    <col min="8" max="16384" width="8.81640625" style="4"/>
  </cols>
  <sheetData>
    <row r="1" spans="1:10" ht="37.5" x14ac:dyDescent="0.25">
      <c r="A1" s="1" t="s">
        <v>0</v>
      </c>
      <c r="B1" s="6" t="s">
        <v>1</v>
      </c>
      <c r="C1" s="7" t="s">
        <v>2</v>
      </c>
      <c r="D1" s="1" t="s">
        <v>3</v>
      </c>
      <c r="E1" s="2" t="s">
        <v>4</v>
      </c>
      <c r="F1" s="3" t="s">
        <v>205</v>
      </c>
      <c r="G1" s="1" t="s">
        <v>206</v>
      </c>
    </row>
    <row r="2" spans="1:10" ht="37.5" x14ac:dyDescent="0.25">
      <c r="A2" s="9" t="s">
        <v>207</v>
      </c>
      <c r="G2" s="8" t="s">
        <v>208</v>
      </c>
      <c r="H2" s="4">
        <f>SUM(H4:H48)</f>
        <v>8</v>
      </c>
      <c r="I2" s="4">
        <f>SUM(I4:I48)</f>
        <v>0</v>
      </c>
      <c r="J2" s="4" t="s">
        <v>209</v>
      </c>
    </row>
    <row r="4" spans="1:10" ht="50" x14ac:dyDescent="0.25">
      <c r="A4" s="5" t="s">
        <v>210</v>
      </c>
      <c r="B4" s="5">
        <v>0</v>
      </c>
      <c r="C4" s="5">
        <f>B4</f>
        <v>0</v>
      </c>
      <c r="D4" s="5" t="s">
        <v>211</v>
      </c>
      <c r="E4" s="5"/>
      <c r="F4" s="4" t="s">
        <v>212</v>
      </c>
      <c r="H4" s="4">
        <v>1</v>
      </c>
    </row>
    <row r="5" spans="1:10" x14ac:dyDescent="0.25">
      <c r="A5" s="5" t="s">
        <v>213</v>
      </c>
      <c r="B5" s="5">
        <v>0.1</v>
      </c>
      <c r="C5" s="5">
        <f>C4+B5</f>
        <v>0.1</v>
      </c>
      <c r="D5" s="5" t="s">
        <v>214</v>
      </c>
      <c r="E5" s="5"/>
      <c r="F5" s="4" t="s">
        <v>212</v>
      </c>
    </row>
    <row r="6" spans="1:10" x14ac:dyDescent="0.25">
      <c r="A6" s="5" t="s">
        <v>215</v>
      </c>
      <c r="B6" s="5">
        <v>0.1</v>
      </c>
      <c r="C6" s="5">
        <f t="shared" ref="C6:C48" si="0">C5+B6</f>
        <v>0.2</v>
      </c>
      <c r="D6" s="5" t="s">
        <v>216</v>
      </c>
      <c r="E6" s="5"/>
      <c r="F6" s="4" t="s">
        <v>217</v>
      </c>
    </row>
    <row r="7" spans="1:10" x14ac:dyDescent="0.25">
      <c r="A7" s="5" t="s">
        <v>218</v>
      </c>
      <c r="B7" s="5">
        <v>3.8</v>
      </c>
      <c r="C7" s="5">
        <f t="shared" si="0"/>
        <v>4</v>
      </c>
      <c r="D7" s="5" t="s">
        <v>219</v>
      </c>
      <c r="E7" s="5"/>
      <c r="F7" s="4" t="s">
        <v>212</v>
      </c>
    </row>
    <row r="8" spans="1:10" x14ac:dyDescent="0.25">
      <c r="A8" s="5" t="s">
        <v>220</v>
      </c>
      <c r="B8" s="5">
        <v>2.7</v>
      </c>
      <c r="C8" s="5">
        <f t="shared" si="0"/>
        <v>6.7</v>
      </c>
      <c r="D8" s="5" t="s">
        <v>221</v>
      </c>
      <c r="E8" s="5"/>
      <c r="F8" s="4" t="s">
        <v>222</v>
      </c>
      <c r="H8" s="4">
        <v>1</v>
      </c>
    </row>
    <row r="9" spans="1:10" x14ac:dyDescent="0.25">
      <c r="A9" s="5" t="s">
        <v>223</v>
      </c>
      <c r="B9" s="5">
        <v>0.2</v>
      </c>
      <c r="C9" s="5">
        <f t="shared" si="0"/>
        <v>6.9</v>
      </c>
      <c r="D9" s="5" t="s">
        <v>224</v>
      </c>
      <c r="E9" s="5"/>
      <c r="F9" s="4" t="s">
        <v>222</v>
      </c>
    </row>
    <row r="10" spans="1:10" x14ac:dyDescent="0.25">
      <c r="A10" s="5" t="s">
        <v>225</v>
      </c>
      <c r="B10" s="5">
        <v>0.4</v>
      </c>
      <c r="C10" s="5">
        <f t="shared" si="0"/>
        <v>7.3000000000000007</v>
      </c>
      <c r="D10" s="5" t="s">
        <v>226</v>
      </c>
      <c r="E10" s="5"/>
      <c r="F10" s="4" t="s">
        <v>222</v>
      </c>
    </row>
    <row r="11" spans="1:10" x14ac:dyDescent="0.25">
      <c r="A11" s="5" t="s">
        <v>227</v>
      </c>
      <c r="B11" s="5">
        <v>0.2</v>
      </c>
      <c r="C11" s="5">
        <f t="shared" si="0"/>
        <v>7.5000000000000009</v>
      </c>
      <c r="D11" s="5" t="s">
        <v>228</v>
      </c>
      <c r="E11" s="5"/>
      <c r="F11" s="4" t="s">
        <v>222</v>
      </c>
    </row>
    <row r="12" spans="1:10" x14ac:dyDescent="0.25">
      <c r="A12" s="5" t="s">
        <v>229</v>
      </c>
      <c r="B12" s="5">
        <v>0.2</v>
      </c>
      <c r="C12" s="5">
        <f t="shared" si="0"/>
        <v>7.7000000000000011</v>
      </c>
      <c r="D12" s="5" t="s">
        <v>230</v>
      </c>
      <c r="E12" s="5"/>
      <c r="F12" s="4" t="s">
        <v>222</v>
      </c>
    </row>
    <row r="13" spans="1:10" x14ac:dyDescent="0.25">
      <c r="A13" s="5" t="s">
        <v>231</v>
      </c>
      <c r="B13" s="5">
        <v>0.8</v>
      </c>
      <c r="C13" s="5">
        <f t="shared" si="0"/>
        <v>8.5000000000000018</v>
      </c>
      <c r="D13" s="5" t="s">
        <v>232</v>
      </c>
      <c r="E13" s="5"/>
      <c r="F13" s="4" t="s">
        <v>217</v>
      </c>
    </row>
    <row r="14" spans="1:10" x14ac:dyDescent="0.25">
      <c r="A14" s="5" t="s">
        <v>233</v>
      </c>
      <c r="B14" s="5">
        <v>0</v>
      </c>
      <c r="C14" s="5">
        <f t="shared" si="0"/>
        <v>8.5000000000000018</v>
      </c>
      <c r="D14" s="5" t="s">
        <v>234</v>
      </c>
      <c r="E14" s="5"/>
      <c r="F14" s="4" t="s">
        <v>222</v>
      </c>
    </row>
    <row r="15" spans="1:10" x14ac:dyDescent="0.25">
      <c r="A15" s="5" t="s">
        <v>229</v>
      </c>
      <c r="B15" s="5">
        <v>1</v>
      </c>
      <c r="C15" s="5">
        <f t="shared" si="0"/>
        <v>9.5000000000000018</v>
      </c>
      <c r="D15" s="5" t="s">
        <v>235</v>
      </c>
      <c r="E15" s="5"/>
      <c r="F15" s="4" t="s">
        <v>222</v>
      </c>
    </row>
    <row r="16" spans="1:10" x14ac:dyDescent="0.25">
      <c r="A16" s="5" t="s">
        <v>236</v>
      </c>
      <c r="B16" s="5">
        <v>0.2</v>
      </c>
      <c r="C16" s="5">
        <f t="shared" si="0"/>
        <v>9.7000000000000011</v>
      </c>
      <c r="D16" s="5" t="s">
        <v>237</v>
      </c>
      <c r="E16" s="5"/>
      <c r="F16" s="4" t="s">
        <v>222</v>
      </c>
    </row>
    <row r="17" spans="1:8" ht="25" x14ac:dyDescent="0.25">
      <c r="A17" s="5" t="s">
        <v>238</v>
      </c>
      <c r="B17" s="5">
        <v>2.2000000000000002</v>
      </c>
      <c r="C17" s="5">
        <f t="shared" si="0"/>
        <v>11.900000000000002</v>
      </c>
      <c r="D17" s="5" t="s">
        <v>239</v>
      </c>
      <c r="E17" s="5"/>
      <c r="F17" s="4" t="s">
        <v>222</v>
      </c>
    </row>
    <row r="18" spans="1:8" ht="25" x14ac:dyDescent="0.25">
      <c r="A18" s="5" t="s">
        <v>240</v>
      </c>
      <c r="B18" s="5">
        <v>2.5</v>
      </c>
      <c r="C18" s="5">
        <f t="shared" si="0"/>
        <v>14.400000000000002</v>
      </c>
      <c r="D18" s="5" t="s">
        <v>241</v>
      </c>
      <c r="E18" s="5"/>
      <c r="F18" s="4" t="s">
        <v>222</v>
      </c>
    </row>
    <row r="19" spans="1:8" x14ac:dyDescent="0.25">
      <c r="A19" s="5" t="s">
        <v>242</v>
      </c>
      <c r="B19" s="5">
        <v>0.4</v>
      </c>
      <c r="C19" s="5">
        <f t="shared" si="0"/>
        <v>14.800000000000002</v>
      </c>
      <c r="D19" s="5" t="s">
        <v>243</v>
      </c>
      <c r="E19" s="5"/>
      <c r="F19" s="4" t="s">
        <v>244</v>
      </c>
      <c r="G19" s="4" t="s">
        <v>245</v>
      </c>
    </row>
    <row r="20" spans="1:8" ht="25" x14ac:dyDescent="0.25">
      <c r="A20" s="5" t="s">
        <v>246</v>
      </c>
      <c r="B20" s="5">
        <v>0.8</v>
      </c>
      <c r="C20" s="5">
        <f t="shared" si="0"/>
        <v>15.600000000000003</v>
      </c>
      <c r="D20" s="5" t="s">
        <v>247</v>
      </c>
      <c r="E20" s="5"/>
      <c r="F20" s="4" t="s">
        <v>248</v>
      </c>
      <c r="G20" s="4" t="s">
        <v>245</v>
      </c>
      <c r="H20" s="4">
        <v>1</v>
      </c>
    </row>
    <row r="21" spans="1:8" x14ac:dyDescent="0.25">
      <c r="A21" s="5" t="s">
        <v>249</v>
      </c>
      <c r="B21" s="5">
        <v>0.4</v>
      </c>
      <c r="C21" s="5">
        <f t="shared" si="0"/>
        <v>16.000000000000004</v>
      </c>
      <c r="D21" s="5" t="s">
        <v>250</v>
      </c>
      <c r="E21" s="5"/>
      <c r="F21" s="4" t="s">
        <v>248</v>
      </c>
      <c r="G21" s="4" t="s">
        <v>245</v>
      </c>
    </row>
    <row r="22" spans="1:8" x14ac:dyDescent="0.25">
      <c r="A22" s="5" t="s">
        <v>251</v>
      </c>
      <c r="B22" s="5">
        <v>0.4</v>
      </c>
      <c r="C22" s="5">
        <f t="shared" si="0"/>
        <v>16.400000000000002</v>
      </c>
      <c r="D22" s="5" t="s">
        <v>252</v>
      </c>
      <c r="E22" s="5"/>
      <c r="F22" s="4" t="s">
        <v>248</v>
      </c>
      <c r="G22" s="4" t="s">
        <v>245</v>
      </c>
    </row>
    <row r="23" spans="1:8" x14ac:dyDescent="0.25">
      <c r="A23" s="5" t="s">
        <v>253</v>
      </c>
      <c r="B23" s="5">
        <v>0.1</v>
      </c>
      <c r="C23" s="5">
        <f t="shared" si="0"/>
        <v>16.500000000000004</v>
      </c>
      <c r="D23" s="5" t="s">
        <v>254</v>
      </c>
      <c r="E23" s="5"/>
      <c r="F23" s="4" t="s">
        <v>248</v>
      </c>
    </row>
    <row r="24" spans="1:8" x14ac:dyDescent="0.25">
      <c r="A24" s="5" t="s">
        <v>255</v>
      </c>
      <c r="B24" s="5">
        <v>0.1</v>
      </c>
      <c r="C24" s="5">
        <f t="shared" si="0"/>
        <v>16.600000000000005</v>
      </c>
      <c r="D24" s="5" t="s">
        <v>256</v>
      </c>
      <c r="E24" s="5"/>
      <c r="F24" s="4" t="s">
        <v>248</v>
      </c>
    </row>
    <row r="25" spans="1:8" x14ac:dyDescent="0.25">
      <c r="A25" s="5" t="s">
        <v>257</v>
      </c>
      <c r="B25" s="5">
        <v>0.1</v>
      </c>
      <c r="C25" s="5">
        <f t="shared" si="0"/>
        <v>16.700000000000006</v>
      </c>
      <c r="D25" s="5" t="s">
        <v>258</v>
      </c>
      <c r="E25" s="5"/>
      <c r="F25" s="4" t="s">
        <v>248</v>
      </c>
    </row>
    <row r="26" spans="1:8" x14ac:dyDescent="0.25">
      <c r="A26" s="5" t="s">
        <v>258</v>
      </c>
      <c r="B26" s="5">
        <v>0.4</v>
      </c>
      <c r="C26" s="5">
        <f t="shared" si="0"/>
        <v>17.100000000000005</v>
      </c>
      <c r="D26" s="5" t="s">
        <v>259</v>
      </c>
      <c r="E26" s="5"/>
      <c r="F26" s="4" t="s">
        <v>248</v>
      </c>
    </row>
    <row r="27" spans="1:8" x14ac:dyDescent="0.25">
      <c r="A27" s="5" t="s">
        <v>260</v>
      </c>
      <c r="B27" s="5">
        <v>1.8</v>
      </c>
      <c r="C27" s="5">
        <f t="shared" si="0"/>
        <v>18.900000000000006</v>
      </c>
      <c r="D27" s="5" t="s">
        <v>261</v>
      </c>
      <c r="E27" s="5"/>
      <c r="F27" s="4" t="s">
        <v>222</v>
      </c>
      <c r="H27" s="4">
        <v>1</v>
      </c>
    </row>
    <row r="28" spans="1:8" x14ac:dyDescent="0.25">
      <c r="A28" s="5" t="s">
        <v>262</v>
      </c>
      <c r="B28" s="5">
        <v>5.3</v>
      </c>
      <c r="C28" s="5">
        <f t="shared" si="0"/>
        <v>24.200000000000006</v>
      </c>
      <c r="D28" s="5" t="s">
        <v>263</v>
      </c>
      <c r="E28" s="5"/>
      <c r="F28" s="4" t="s">
        <v>222</v>
      </c>
    </row>
    <row r="29" spans="1:8" x14ac:dyDescent="0.25">
      <c r="A29" s="5" t="s">
        <v>264</v>
      </c>
      <c r="B29" s="5">
        <v>0.5</v>
      </c>
      <c r="C29" s="5">
        <f t="shared" si="0"/>
        <v>24.700000000000006</v>
      </c>
      <c r="D29" s="5" t="s">
        <v>265</v>
      </c>
      <c r="E29" s="5"/>
      <c r="F29" s="4" t="s">
        <v>222</v>
      </c>
    </row>
    <row r="30" spans="1:8" ht="37.5" x14ac:dyDescent="0.25">
      <c r="A30" s="5" t="s">
        <v>266</v>
      </c>
      <c r="B30" s="5">
        <v>1.5</v>
      </c>
      <c r="C30" s="5">
        <f t="shared" si="0"/>
        <v>26.200000000000006</v>
      </c>
      <c r="D30" s="5" t="s">
        <v>267</v>
      </c>
      <c r="E30" s="5"/>
      <c r="F30" s="4" t="s">
        <v>222</v>
      </c>
    </row>
    <row r="31" spans="1:8" ht="37.5" x14ac:dyDescent="0.25">
      <c r="A31" s="5" t="s">
        <v>268</v>
      </c>
      <c r="B31" s="5">
        <v>0.2</v>
      </c>
      <c r="C31" s="5">
        <f t="shared" si="0"/>
        <v>26.400000000000006</v>
      </c>
      <c r="D31" s="5" t="s">
        <v>269</v>
      </c>
      <c r="E31" s="5"/>
      <c r="F31" s="4" t="s">
        <v>222</v>
      </c>
    </row>
    <row r="32" spans="1:8" x14ac:dyDescent="0.25">
      <c r="A32" s="5" t="s">
        <v>270</v>
      </c>
      <c r="B32" s="5">
        <v>3</v>
      </c>
      <c r="C32" s="5">
        <f t="shared" si="0"/>
        <v>29.400000000000006</v>
      </c>
      <c r="D32" s="5" t="s">
        <v>271</v>
      </c>
      <c r="E32" s="5"/>
      <c r="F32" s="4" t="s">
        <v>222</v>
      </c>
    </row>
    <row r="33" spans="1:8" x14ac:dyDescent="0.25">
      <c r="A33" s="5" t="s">
        <v>270</v>
      </c>
      <c r="B33" s="5">
        <v>1.3</v>
      </c>
      <c r="C33" s="5">
        <f t="shared" si="0"/>
        <v>30.700000000000006</v>
      </c>
      <c r="D33" s="5" t="s">
        <v>272</v>
      </c>
      <c r="E33" s="5"/>
      <c r="F33" s="4" t="s">
        <v>273</v>
      </c>
      <c r="H33" s="4">
        <v>1</v>
      </c>
    </row>
    <row r="34" spans="1:8" x14ac:dyDescent="0.25">
      <c r="A34" s="5" t="s">
        <v>270</v>
      </c>
      <c r="B34" s="5">
        <v>1.1000000000000001</v>
      </c>
      <c r="C34" s="5">
        <f t="shared" si="0"/>
        <v>31.800000000000008</v>
      </c>
      <c r="D34" s="5" t="s">
        <v>274</v>
      </c>
      <c r="E34" s="5"/>
      <c r="F34" s="4" t="s">
        <v>273</v>
      </c>
    </row>
    <row r="35" spans="1:8" x14ac:dyDescent="0.25">
      <c r="A35" s="5" t="s">
        <v>275</v>
      </c>
      <c r="B35" s="5">
        <v>0.2</v>
      </c>
      <c r="C35" s="5">
        <f t="shared" si="0"/>
        <v>32.000000000000007</v>
      </c>
      <c r="D35" s="5" t="s">
        <v>276</v>
      </c>
      <c r="E35" s="5"/>
      <c r="F35" s="4" t="s">
        <v>273</v>
      </c>
    </row>
    <row r="36" spans="1:8" x14ac:dyDescent="0.25">
      <c r="A36" s="5" t="s">
        <v>275</v>
      </c>
      <c r="B36" s="5">
        <v>0.6</v>
      </c>
      <c r="C36" s="5">
        <f t="shared" si="0"/>
        <v>32.600000000000009</v>
      </c>
      <c r="D36" s="5" t="s">
        <v>277</v>
      </c>
      <c r="E36" s="5"/>
      <c r="F36" s="4" t="s">
        <v>273</v>
      </c>
    </row>
    <row r="37" spans="1:8" x14ac:dyDescent="0.25">
      <c r="A37" s="5" t="s">
        <v>270</v>
      </c>
      <c r="B37" s="5">
        <v>2.9</v>
      </c>
      <c r="C37" s="5">
        <f t="shared" si="0"/>
        <v>35.500000000000007</v>
      </c>
      <c r="D37" s="5" t="s">
        <v>278</v>
      </c>
      <c r="E37" s="5"/>
      <c r="F37" s="4" t="s">
        <v>273</v>
      </c>
    </row>
    <row r="38" spans="1:8" x14ac:dyDescent="0.25">
      <c r="A38" s="4" t="s">
        <v>279</v>
      </c>
      <c r="B38" s="4">
        <v>3.2</v>
      </c>
      <c r="C38" s="4">
        <f t="shared" si="0"/>
        <v>38.70000000000001</v>
      </c>
      <c r="D38" s="4" t="s">
        <v>280</v>
      </c>
      <c r="F38" s="4" t="s">
        <v>273</v>
      </c>
    </row>
    <row r="39" spans="1:8" x14ac:dyDescent="0.25">
      <c r="A39" s="5" t="s">
        <v>281</v>
      </c>
      <c r="B39" s="5">
        <v>0.2</v>
      </c>
      <c r="C39" s="5">
        <f t="shared" si="0"/>
        <v>38.900000000000013</v>
      </c>
      <c r="D39" s="5" t="s">
        <v>282</v>
      </c>
      <c r="E39" s="5"/>
      <c r="F39" s="4" t="s">
        <v>273</v>
      </c>
    </row>
    <row r="40" spans="1:8" x14ac:dyDescent="0.25">
      <c r="A40" s="5" t="s">
        <v>283</v>
      </c>
      <c r="B40" s="5">
        <v>0.7</v>
      </c>
      <c r="C40" s="5">
        <f t="shared" si="0"/>
        <v>39.600000000000016</v>
      </c>
      <c r="D40" s="5" t="s">
        <v>284</v>
      </c>
      <c r="E40" s="5"/>
      <c r="F40" s="4" t="s">
        <v>273</v>
      </c>
    </row>
    <row r="41" spans="1:8" x14ac:dyDescent="0.25">
      <c r="A41" s="5" t="s">
        <v>285</v>
      </c>
      <c r="B41" s="5">
        <v>0.2</v>
      </c>
      <c r="C41" s="5">
        <f t="shared" si="0"/>
        <v>39.800000000000018</v>
      </c>
      <c r="D41" s="5" t="s">
        <v>286</v>
      </c>
      <c r="E41" s="5"/>
      <c r="F41" s="4" t="s">
        <v>287</v>
      </c>
      <c r="H41" s="4">
        <v>1</v>
      </c>
    </row>
    <row r="42" spans="1:8" x14ac:dyDescent="0.25">
      <c r="A42" s="5" t="s">
        <v>288</v>
      </c>
      <c r="B42" s="5">
        <v>0.4</v>
      </c>
      <c r="C42" s="5">
        <f t="shared" si="0"/>
        <v>40.200000000000017</v>
      </c>
      <c r="D42" s="5" t="s">
        <v>289</v>
      </c>
      <c r="E42" s="5"/>
      <c r="F42" s="4" t="s">
        <v>287</v>
      </c>
    </row>
    <row r="43" spans="1:8" x14ac:dyDescent="0.25">
      <c r="A43" s="5" t="s">
        <v>290</v>
      </c>
      <c r="B43" s="5">
        <v>0.5</v>
      </c>
      <c r="C43" s="5">
        <f t="shared" si="0"/>
        <v>40.700000000000017</v>
      </c>
      <c r="D43" s="5" t="s">
        <v>291</v>
      </c>
      <c r="E43" s="5"/>
      <c r="F43" s="4" t="s">
        <v>287</v>
      </c>
    </row>
    <row r="44" spans="1:8" x14ac:dyDescent="0.25">
      <c r="A44" s="4" t="s">
        <v>292</v>
      </c>
      <c r="B44" s="4">
        <v>4</v>
      </c>
      <c r="C44" s="4">
        <f t="shared" si="0"/>
        <v>44.700000000000017</v>
      </c>
      <c r="D44" s="4" t="s">
        <v>293</v>
      </c>
      <c r="F44" s="4" t="s">
        <v>273</v>
      </c>
      <c r="H44" s="4">
        <v>1</v>
      </c>
    </row>
    <row r="45" spans="1:8" x14ac:dyDescent="0.25">
      <c r="A45" s="5" t="s">
        <v>294</v>
      </c>
      <c r="B45" s="5">
        <v>0.4</v>
      </c>
      <c r="C45" s="5">
        <f t="shared" si="0"/>
        <v>45.100000000000016</v>
      </c>
      <c r="D45" s="5" t="s">
        <v>295</v>
      </c>
      <c r="E45" s="5"/>
      <c r="F45" s="4" t="s">
        <v>273</v>
      </c>
    </row>
    <row r="46" spans="1:8" x14ac:dyDescent="0.25">
      <c r="A46" s="5" t="s">
        <v>296</v>
      </c>
      <c r="B46" s="5">
        <v>0.1</v>
      </c>
      <c r="C46" s="5">
        <f t="shared" si="0"/>
        <v>45.200000000000017</v>
      </c>
      <c r="D46" s="5" t="s">
        <v>297</v>
      </c>
      <c r="E46" s="5"/>
      <c r="F46" s="4" t="s">
        <v>298</v>
      </c>
      <c r="H46" s="4">
        <v>1</v>
      </c>
    </row>
    <row r="47" spans="1:8" x14ac:dyDescent="0.25">
      <c r="A47" s="5" t="s">
        <v>299</v>
      </c>
      <c r="B47" s="5">
        <v>1.5</v>
      </c>
      <c r="C47" s="5">
        <f t="shared" si="0"/>
        <v>46.700000000000017</v>
      </c>
      <c r="D47" s="5" t="s">
        <v>66</v>
      </c>
      <c r="E47" s="5"/>
      <c r="F47" s="4" t="s">
        <v>298</v>
      </c>
    </row>
    <row r="48" spans="1:8" ht="25" x14ac:dyDescent="0.25">
      <c r="A48" s="5" t="s">
        <v>67</v>
      </c>
      <c r="B48" s="5">
        <v>2.1</v>
      </c>
      <c r="C48" s="5">
        <f t="shared" si="0"/>
        <v>48.800000000000018</v>
      </c>
      <c r="D48" s="5" t="s">
        <v>300</v>
      </c>
      <c r="E48" s="5"/>
      <c r="F48" s="4" t="s">
        <v>298</v>
      </c>
    </row>
    <row r="49" spans="1:5" x14ac:dyDescent="0.25">
      <c r="A49" s="4"/>
      <c r="B49" s="5"/>
      <c r="C49" s="5"/>
      <c r="E49" s="5"/>
    </row>
    <row r="50" spans="1:5" x14ac:dyDescent="0.25">
      <c r="B50" s="5"/>
      <c r="C50" s="5"/>
      <c r="E50" s="5"/>
    </row>
    <row r="51" spans="1:5" x14ac:dyDescent="0.25">
      <c r="B51" s="5"/>
      <c r="C51" s="5"/>
      <c r="E51" s="5"/>
    </row>
    <row r="52" spans="1:5" x14ac:dyDescent="0.25">
      <c r="B52" s="5"/>
      <c r="C52" s="5"/>
      <c r="E52" s="5"/>
    </row>
    <row r="53" spans="1:5" x14ac:dyDescent="0.25">
      <c r="B53" s="5"/>
      <c r="C53" s="5"/>
      <c r="E53" s="5"/>
    </row>
    <row r="54" spans="1:5" x14ac:dyDescent="0.25">
      <c r="B54" s="5"/>
      <c r="C54" s="5"/>
      <c r="E54" s="5"/>
    </row>
    <row r="55" spans="1:5" x14ac:dyDescent="0.25">
      <c r="B55" s="5"/>
      <c r="C55" s="5"/>
      <c r="E55" s="5"/>
    </row>
    <row r="56" spans="1:5" x14ac:dyDescent="0.25">
      <c r="B56" s="5"/>
      <c r="C56" s="5"/>
      <c r="E56" s="5"/>
    </row>
    <row r="57" spans="1:5" x14ac:dyDescent="0.25">
      <c r="B57" s="5"/>
      <c r="C57" s="5"/>
      <c r="E57" s="5"/>
    </row>
    <row r="58" spans="1:5" x14ac:dyDescent="0.25">
      <c r="B58" s="5"/>
      <c r="C58" s="5"/>
      <c r="E58" s="5"/>
    </row>
    <row r="59" spans="1:5" x14ac:dyDescent="0.25">
      <c r="B59" s="5"/>
      <c r="C59" s="5"/>
      <c r="E59" s="5"/>
    </row>
    <row r="60" spans="1:5" x14ac:dyDescent="0.25">
      <c r="B60" s="5"/>
      <c r="C60" s="5"/>
      <c r="E60" s="5"/>
    </row>
    <row r="61" spans="1:5" x14ac:dyDescent="0.25">
      <c r="B61" s="5"/>
      <c r="C61" s="5"/>
      <c r="E61" s="5"/>
    </row>
    <row r="62" spans="1:5" x14ac:dyDescent="0.25">
      <c r="B62" s="5"/>
      <c r="C62" s="5"/>
      <c r="E62" s="5"/>
    </row>
    <row r="63" spans="1:5" x14ac:dyDescent="0.25">
      <c r="B63" s="5"/>
      <c r="C63" s="5"/>
      <c r="E63" s="5"/>
    </row>
    <row r="64" spans="1:5" x14ac:dyDescent="0.25">
      <c r="B64" s="5"/>
      <c r="C64" s="5"/>
      <c r="E64" s="5"/>
    </row>
    <row r="65" spans="2:5" x14ac:dyDescent="0.25">
      <c r="B65" s="5"/>
      <c r="C65" s="5"/>
      <c r="E65" s="5"/>
    </row>
    <row r="66" spans="2:5" x14ac:dyDescent="0.25">
      <c r="B66" s="5"/>
      <c r="C66" s="5"/>
      <c r="E66" s="5"/>
    </row>
    <row r="67" spans="2:5" x14ac:dyDescent="0.25">
      <c r="B67" s="5"/>
      <c r="C67" s="5"/>
      <c r="E67" s="5"/>
    </row>
    <row r="68" spans="2:5" x14ac:dyDescent="0.25">
      <c r="B68" s="5"/>
      <c r="C68" s="5"/>
      <c r="E68" s="5"/>
    </row>
    <row r="69" spans="2:5" x14ac:dyDescent="0.25">
      <c r="B69" s="5"/>
      <c r="C69" s="5"/>
      <c r="E69" s="5"/>
    </row>
    <row r="70" spans="2:5" x14ac:dyDescent="0.25">
      <c r="B70" s="5"/>
      <c r="C70" s="5"/>
      <c r="E70" s="5"/>
    </row>
    <row r="71" spans="2:5" x14ac:dyDescent="0.25">
      <c r="B71" s="5"/>
      <c r="C71" s="5"/>
      <c r="E71" s="5"/>
    </row>
    <row r="72" spans="2:5" x14ac:dyDescent="0.25">
      <c r="B72" s="5"/>
      <c r="C72" s="5"/>
      <c r="E72" s="5"/>
    </row>
    <row r="73" spans="2:5" x14ac:dyDescent="0.25">
      <c r="B73" s="5"/>
      <c r="C73" s="5"/>
      <c r="E73" s="5"/>
    </row>
    <row r="74" spans="2:5" x14ac:dyDescent="0.25">
      <c r="B74" s="5"/>
      <c r="C74" s="5"/>
      <c r="E74" s="5"/>
    </row>
    <row r="75" spans="2:5" x14ac:dyDescent="0.25">
      <c r="B75" s="5"/>
      <c r="C75" s="5"/>
      <c r="E75" s="5"/>
    </row>
    <row r="76" spans="2:5" x14ac:dyDescent="0.25">
      <c r="B76" s="5"/>
      <c r="C76" s="5"/>
      <c r="E76" s="5"/>
    </row>
    <row r="77" spans="2:5" x14ac:dyDescent="0.25">
      <c r="B77" s="5"/>
      <c r="C77" s="5"/>
      <c r="E77" s="5"/>
    </row>
    <row r="78" spans="2:5" x14ac:dyDescent="0.25">
      <c r="B78" s="5"/>
      <c r="C78" s="5"/>
      <c r="E78" s="5"/>
    </row>
    <row r="79" spans="2:5" x14ac:dyDescent="0.25">
      <c r="B79" s="5"/>
      <c r="C79" s="5"/>
    </row>
    <row r="80" spans="2:5" x14ac:dyDescent="0.25">
      <c r="B80" s="5"/>
      <c r="C80" s="5"/>
    </row>
    <row r="81" spans="1:4" x14ac:dyDescent="0.25">
      <c r="B81" s="5"/>
      <c r="C81" s="5"/>
    </row>
    <row r="82" spans="1:4" x14ac:dyDescent="0.25">
      <c r="D82" s="4"/>
    </row>
    <row r="83" spans="1:4" x14ac:dyDescent="0.25">
      <c r="A83" s="10"/>
    </row>
    <row r="84" spans="1:4" x14ac:dyDescent="0.25">
      <c r="A84" s="3"/>
    </row>
    <row r="85" spans="1:4" x14ac:dyDescent="0.25">
      <c r="C85" s="5"/>
    </row>
    <row r="86" spans="1:4" x14ac:dyDescent="0.25">
      <c r="C86" s="5"/>
    </row>
    <row r="87" spans="1:4" x14ac:dyDescent="0.25">
      <c r="C87" s="5"/>
    </row>
    <row r="88" spans="1:4" x14ac:dyDescent="0.25">
      <c r="C88" s="5"/>
    </row>
  </sheetData>
  <pageMargins left="0.7" right="0.7" top="0.75" bottom="0.75" header="0.3" footer="0.3"/>
  <pageSetup orientation="portrait" horizontalDpi="300" verticalDpi="300" r:id="rId1"/>
</worksheet>
</file>

<file path=docMetadata/LabelInfo.xml><?xml version="1.0" encoding="utf-8"?>
<clbl:labelList xmlns:clbl="http://schemas.microsoft.com/office/2020/mipLabelMetadata">
  <clbl:label id="{2199bfba-a409-4f13-b0c4-18b45933d88d}" enabled="0" method="" siteId="{2199bfba-a409-4f13-b0c4-18b45933d88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USBR 37 update</vt:lpstr>
      <vt:lpstr>USBR 37</vt:lpstr>
      <vt:lpstr>USBR 137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Kerry Irons</dc:creator>
  <cp:keywords/>
  <dc:description/>
  <cp:lastModifiedBy>Clark, Jennifer A</cp:lastModifiedBy>
  <cp:revision/>
  <dcterms:created xsi:type="dcterms:W3CDTF">2016-12-26T20:41:56Z</dcterms:created>
  <dcterms:modified xsi:type="dcterms:W3CDTF">2024-02-26T20:51:28Z</dcterms:modified>
  <cp:category/>
  <cp:contentStatus/>
</cp:coreProperties>
</file>